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van\Downloads\"/>
    </mc:Choice>
  </mc:AlternateContent>
  <xr:revisionPtr revIDLastSave="0" documentId="13_ncr:1_{0C4064D5-92F3-4072-BC3C-F066A20C911E}" xr6:coauthVersionLast="47" xr6:coauthVersionMax="47" xr10:uidLastSave="{00000000-0000-0000-0000-000000000000}"/>
  <bookViews>
    <workbookView xWindow="3585" yWindow="1763" windowWidth="24025" windowHeight="27772" tabRatio="500" xr2:uid="{00000000-000D-0000-FFFF-FFFF00000000}"/>
  </bookViews>
  <sheets>
    <sheet name="cenník" sheetId="1" r:id="rId1"/>
    <sheet name="Hárok1" sheetId="2" r:id="rId2"/>
  </sheets>
  <definedNames>
    <definedName name="_xlnm.Print_Area" localSheetId="0">cenník!$A$1:$K$135</definedName>
  </definedNames>
  <calcPr calcId="181029"/>
</workbook>
</file>

<file path=xl/calcChain.xml><?xml version="1.0" encoding="utf-8"?>
<calcChain xmlns="http://schemas.openxmlformats.org/spreadsheetml/2006/main">
  <c r="K129" i="1" l="1"/>
  <c r="K130" i="1"/>
  <c r="K131" i="1"/>
  <c r="K132" i="1"/>
  <c r="K128" i="1"/>
  <c r="K117" i="1"/>
  <c r="K118" i="1"/>
  <c r="K119" i="1"/>
  <c r="K120" i="1"/>
  <c r="K121" i="1"/>
  <c r="K122" i="1"/>
  <c r="K123" i="1"/>
  <c r="K124" i="1"/>
  <c r="K125" i="1"/>
  <c r="K116" i="1"/>
  <c r="K108" i="1"/>
  <c r="K109" i="1"/>
  <c r="K110" i="1"/>
  <c r="K111" i="1"/>
  <c r="K112" i="1"/>
  <c r="K113" i="1"/>
  <c r="K107" i="1"/>
  <c r="K89" i="1"/>
  <c r="K90" i="1"/>
  <c r="K91" i="1"/>
  <c r="K92" i="1"/>
  <c r="K93" i="1"/>
  <c r="K94" i="1"/>
  <c r="K95" i="1"/>
  <c r="K96" i="1"/>
  <c r="K98" i="1"/>
  <c r="K99" i="1"/>
  <c r="K100" i="1"/>
  <c r="K101" i="1"/>
  <c r="K102" i="1"/>
  <c r="K103" i="1"/>
  <c r="K104" i="1"/>
  <c r="K88" i="1"/>
  <c r="K82" i="1"/>
  <c r="K83" i="1"/>
  <c r="K84" i="1"/>
  <c r="K85" i="1"/>
  <c r="K81" i="1"/>
  <c r="K77" i="1"/>
  <c r="K78" i="1"/>
  <c r="K76" i="1"/>
  <c r="K62" i="1"/>
  <c r="K63" i="1"/>
  <c r="K64" i="1"/>
  <c r="K65" i="1"/>
  <c r="K66" i="1"/>
  <c r="K61" i="1"/>
  <c r="K56" i="1"/>
  <c r="K57" i="1"/>
  <c r="K58" i="1"/>
  <c r="K55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31" i="1"/>
  <c r="K28" i="1"/>
  <c r="K13" i="1"/>
  <c r="K15" i="1"/>
  <c r="K16" i="1"/>
  <c r="K18" i="1"/>
  <c r="K19" i="1"/>
  <c r="K21" i="1"/>
  <c r="K22" i="1"/>
  <c r="K24" i="1"/>
  <c r="K25" i="1"/>
  <c r="K27" i="1"/>
  <c r="K12" i="1"/>
  <c r="J26" i="1"/>
  <c r="K26" i="1" s="1"/>
  <c r="J23" i="1"/>
  <c r="K23" i="1" s="1"/>
  <c r="J17" i="1"/>
  <c r="K17" i="1" s="1"/>
  <c r="J20" i="1"/>
  <c r="K20" i="1" s="1"/>
  <c r="J14" i="1"/>
  <c r="K14" i="1" s="1"/>
  <c r="J97" i="1"/>
  <c r="K97" i="1" s="1"/>
</calcChain>
</file>

<file path=xl/sharedStrings.xml><?xml version="1.0" encoding="utf-8"?>
<sst xmlns="http://schemas.openxmlformats.org/spreadsheetml/2006/main" count="360" uniqueCount="197">
  <si>
    <t>LT2UV4.5/2RS/1000-112</t>
  </si>
  <si>
    <t>LT2UV6/2RS/1300-112</t>
  </si>
  <si>
    <t>LT2UV6/2RS/1300-515055</t>
  </si>
  <si>
    <t>LT2UV6/2RS/1300-WH7A092X</t>
  </si>
  <si>
    <t>LT2UV8/2RS/1500-112</t>
  </si>
  <si>
    <t>LT2UV8/2RS/1500-515055</t>
  </si>
  <si>
    <t>LT2UV8/2RS/1500-WH7A092X</t>
  </si>
  <si>
    <t>LT2UV10/2RS/1700-112</t>
  </si>
  <si>
    <t>LT2UV10/2RS/1700-515055</t>
  </si>
  <si>
    <t>LT2UV10/2RS/1700-WH7A092X</t>
  </si>
  <si>
    <t>LT2UV10/5RS/1750-112</t>
  </si>
  <si>
    <t>LT2UV10/5RS/1750-WH7A092X</t>
  </si>
  <si>
    <t>LT2UV16/5X/2600-112</t>
  </si>
  <si>
    <t>LT2UV16/5X/2600-515055</t>
  </si>
  <si>
    <t>LT2UV16/5X/2600-WH7A092X</t>
  </si>
  <si>
    <t>LT2UV16/9X/2500-WH7A092X</t>
  </si>
  <si>
    <t>LT2UV25/9X/3000-112</t>
  </si>
  <si>
    <t>LT2UV25/9X/3000-WH7A092X</t>
  </si>
  <si>
    <t>LT2UV32/5X/3800-112</t>
  </si>
  <si>
    <t>LT2UVIR10/5RS/1750-GN8B038T</t>
  </si>
  <si>
    <t>LT2UVIR16/5X/2600-GN8B038T</t>
  </si>
  <si>
    <t>9030-0.75-112</t>
  </si>
  <si>
    <t>9030-1-112</t>
  </si>
  <si>
    <t>9030-1.5-112</t>
  </si>
  <si>
    <t>9030-2-112</t>
  </si>
  <si>
    <t>9030-3-112</t>
  </si>
  <si>
    <t>Exell D-2-112</t>
  </si>
  <si>
    <t>Exell D-3-112</t>
  </si>
  <si>
    <t>Exell D-3-WH7D2870</t>
  </si>
  <si>
    <t>Exell D-4-112</t>
  </si>
  <si>
    <t>Exell D-4-5109</t>
  </si>
  <si>
    <t>Exell D-5-112</t>
  </si>
  <si>
    <t>Exell D-6-112</t>
  </si>
  <si>
    <t>Exell D-6-WH7D2870</t>
  </si>
  <si>
    <t>Exell D-8-112</t>
  </si>
  <si>
    <t>Exell D-9,5-112</t>
  </si>
  <si>
    <t>Exell D-12-112</t>
  </si>
  <si>
    <t>Exell D-15-112</t>
  </si>
  <si>
    <t>Margard MR5E-3-112</t>
  </si>
  <si>
    <t>Margard MR5E-4-112</t>
  </si>
  <si>
    <t>Margard MR5E-5-112</t>
  </si>
  <si>
    <t>Margard MR5E-6-112</t>
  </si>
  <si>
    <t>Margard MR5E-8-112</t>
  </si>
  <si>
    <t>Margard MR5E-9.5-112</t>
  </si>
  <si>
    <t>Margard MR5E-12-112</t>
  </si>
  <si>
    <t>bronz</t>
  </si>
  <si>
    <t>opál</t>
  </si>
  <si>
    <t>opál LT62%</t>
  </si>
  <si>
    <t>opál LT57%</t>
  </si>
  <si>
    <t>Exell D-6-5109</t>
  </si>
  <si>
    <t>štruktúra</t>
  </si>
  <si>
    <t>farba</t>
  </si>
  <si>
    <t>číry</t>
  </si>
  <si>
    <t xml:space="preserve">                9 X - štruktúra</t>
  </si>
  <si>
    <t>1250 x 2050 mm</t>
  </si>
  <si>
    <t>1250 x 2050 mm / 2050 x 3050 mm</t>
  </si>
  <si>
    <t>2050 x 3050 mm</t>
  </si>
  <si>
    <t>2050 x 3050 mm / 2050 x 6100 mm</t>
  </si>
  <si>
    <t>2000 x 3000 mm</t>
  </si>
  <si>
    <t>2100 mm</t>
  </si>
  <si>
    <t>hrúbka</t>
  </si>
  <si>
    <t xml:space="preserve"> </t>
  </si>
  <si>
    <t>PMMA XT-3-000</t>
  </si>
  <si>
    <t>PMMA XT-2-000</t>
  </si>
  <si>
    <t>PMMA XT-4-000</t>
  </si>
  <si>
    <t>PMMA XT-5-000</t>
  </si>
  <si>
    <t>PMMA XT-6-000</t>
  </si>
  <si>
    <t>Exell D-4-WH7D2870</t>
  </si>
  <si>
    <t>opál LT61%</t>
  </si>
  <si>
    <t>Exell D-8-5109</t>
  </si>
  <si>
    <t>Exell D-3-5109</t>
  </si>
  <si>
    <t>dĺžka</t>
  </si>
  <si>
    <t>LT2UV25/5X/3400-WH7A092X</t>
  </si>
  <si>
    <t>CBK1UV4/2W/800-transparent</t>
  </si>
  <si>
    <t>CBK1UV4/2W/800-BK04bronz</t>
  </si>
  <si>
    <t>CBK1UV4/2W/800-OK04opal</t>
  </si>
  <si>
    <t>CBK1UV6/2W/1300-transparent</t>
  </si>
  <si>
    <t>CBK1UV6/2W/1300-BK04bronz</t>
  </si>
  <si>
    <t>CBK1UV6/2W/1300-OK04opal</t>
  </si>
  <si>
    <t>CBK1UV8/2W/1500-transparent</t>
  </si>
  <si>
    <t>CBK1UV8/2W/1500-BK04bronz</t>
  </si>
  <si>
    <t>CBK1UV8/2W/1500-OK04opal</t>
  </si>
  <si>
    <t>CBK1UV10/2W/1600-transparent</t>
  </si>
  <si>
    <t>CBK1UV10/2W/1600-BK04bronz</t>
  </si>
  <si>
    <t>CBK1UV10/2W/1600-OK04opal</t>
  </si>
  <si>
    <t>CBK2UV16/7W/2550-transparent</t>
  </si>
  <si>
    <t>CBK2UV16/7W/2550-OK04opal</t>
  </si>
  <si>
    <t>PMMA XT (platňa plexi)</t>
  </si>
  <si>
    <t>číry textúra</t>
  </si>
  <si>
    <t xml:space="preserve">Exell D ST-6-112 </t>
  </si>
  <si>
    <t>biela</t>
  </si>
  <si>
    <t>bledošedá</t>
  </si>
  <si>
    <t>kód</t>
  </si>
  <si>
    <t>C E N N Í K</t>
  </si>
  <si>
    <t>KOMOROVÉ PLATNE</t>
  </si>
  <si>
    <t>PLNÉ PLATNE</t>
  </si>
  <si>
    <t>bledošedá
béžová</t>
  </si>
  <si>
    <t>CBK2UV20/7W/2900-OK04opal</t>
  </si>
  <si>
    <t>LTC40/4X/4000-112</t>
  </si>
  <si>
    <t>1200 mm
1500* mm
2100 mm</t>
  </si>
  <si>
    <t>1200 mm</t>
  </si>
  <si>
    <t>2095 mm</t>
  </si>
  <si>
    <t>2W = 1 komorový</t>
  </si>
  <si>
    <t>5 X - štruktúra</t>
  </si>
  <si>
    <t xml:space="preserve"> 5RS =  4 komorový</t>
  </si>
  <si>
    <t>2RS =   1 komorový</t>
  </si>
  <si>
    <t>CBK2UV16/7W/2550-BK03bronz</t>
  </si>
  <si>
    <t>1,5 mm</t>
  </si>
  <si>
    <t>20 mm</t>
  </si>
  <si>
    <t>Cliniwall C6206-1,7-WH6G057</t>
  </si>
  <si>
    <t>Cliniwall C6206-1,7-GY7G160</t>
  </si>
  <si>
    <t>Cliniwall C6206-1,7-GY8G179</t>
  </si>
  <si>
    <t>CBK2UV20/7W/2900-transparent</t>
  </si>
  <si>
    <t>šírka</t>
  </si>
  <si>
    <t>Lexan™ Thermoclick (1UV, spoj na pero - drážku, komorová polykarbonátová platňa)</t>
  </si>
  <si>
    <t>25 mm</t>
  </si>
  <si>
    <t>40 mm</t>
  </si>
  <si>
    <t>AL U40DB-203</t>
  </si>
  <si>
    <t>AL U40HB-202</t>
  </si>
  <si>
    <t>2050 x 3050 mm / 3600 mm / 4600 mm / 6100 mm</t>
  </si>
  <si>
    <t>Lexan™ CLINIWALL (odolné OBKLADOVÉ platne na stenu do interiéru)</t>
  </si>
  <si>
    <t>500 mm</t>
  </si>
  <si>
    <t>spodný profil</t>
  </si>
  <si>
    <t>bez pú</t>
  </si>
  <si>
    <t>6 m</t>
  </si>
  <si>
    <t>6 a 7 m</t>
  </si>
  <si>
    <t>4 a 5 m
6 a 7 m</t>
  </si>
  <si>
    <t>4 / 5 / 6 a 7 m</t>
  </si>
  <si>
    <t>5 / 6 a 7 m</t>
  </si>
  <si>
    <t>1300 mm</t>
  </si>
  <si>
    <t>3050 mm</t>
  </si>
  <si>
    <t>semiš (vzhľad povrchu)</t>
  </si>
  <si>
    <t>čierna</t>
  </si>
  <si>
    <t>LT2UV25/5X/3400-112</t>
  </si>
  <si>
    <t>bm</t>
  </si>
  <si>
    <t>šedý</t>
  </si>
  <si>
    <t>zelený scIR</t>
  </si>
  <si>
    <t>6 m
7 m</t>
  </si>
  <si>
    <t>6,5 m</t>
  </si>
  <si>
    <t>Tesnenie G40</t>
  </si>
  <si>
    <t>8 x 12 mm</t>
  </si>
  <si>
    <t>horný a bočný profil</t>
  </si>
  <si>
    <t>Lexan™ Exell D (plný polykarbonát, 2UV = obojstranná UV ochrana, do exteriéru)</t>
  </si>
  <si>
    <t>Lexan™ Margard MR5E (plný polykarbonát 2UV, vytvrdený povrch so zvýšenou odolnosťou, rovné aplikácie)</t>
  </si>
  <si>
    <t>3 mm</t>
  </si>
  <si>
    <t>4 mm</t>
  </si>
  <si>
    <t>5 mm</t>
  </si>
  <si>
    <t>6 mm</t>
  </si>
  <si>
    <t>8 mm</t>
  </si>
  <si>
    <t>Lexan™ 9030 (technický plný polykarbonát, bez UV ochrany, do interiéru)</t>
  </si>
  <si>
    <t>MONTÁŽNY NÁVOD NÁJDETE NA:</t>
  </si>
  <si>
    <t>www.tercoplast.sk/na stiahnutie</t>
  </si>
  <si>
    <t>CARBOPLAK (1UV = jednostranná alebo 2UV = obojstranná UV ochrana, komorová polykarbonátová platňa)</t>
  </si>
  <si>
    <t>Lexan™ Thermoclear™ Plus (2UV = obojstranná UV ochrana, komorová polykarbonátová platňa)</t>
  </si>
  <si>
    <t>strieborný</t>
  </si>
  <si>
    <t>CBK1UV10/2W/1600-SCsilver</t>
  </si>
  <si>
    <t>CBK2UV16/7W/2550-Scsilver</t>
  </si>
  <si>
    <t>5,2 a 7 m</t>
  </si>
  <si>
    <t>Macrolux (plný polykarbonát, 2UV = obojstranná UV ochrana, do exteriéru)</t>
  </si>
  <si>
    <t>MM Solid XL - 3 - clear</t>
  </si>
  <si>
    <t>MM Solid XL - 4 - clear</t>
  </si>
  <si>
    <t>MM Solid XL - 5 - clear</t>
  </si>
  <si>
    <t>MM Solid XL - 6 - clear</t>
  </si>
  <si>
    <t>MM Solid XL - 8 - clear</t>
  </si>
  <si>
    <t>MM Solid XL - 6 - bronz</t>
  </si>
  <si>
    <t>MM Solid XL - 6 - opal</t>
  </si>
  <si>
    <t xml:space="preserve">opál </t>
  </si>
  <si>
    <t xml:space="preserve">           7W = 6 komorový</t>
  </si>
  <si>
    <t>MM Solid XL - 8 - bronz</t>
  </si>
  <si>
    <t>7 m</t>
  </si>
  <si>
    <t>4 / 5 a 7 m</t>
  </si>
  <si>
    <t>opál reflex</t>
  </si>
  <si>
    <t>Zvýšená ochrana pred slnečným žiarením, teplom (komorové polykarbonátové platne)</t>
  </si>
  <si>
    <t>MMW1UV16/7W/2500-HS reflex</t>
  </si>
  <si>
    <t>MMW1UV25/7W/3100-HS reflex</t>
  </si>
  <si>
    <t xml:space="preserve"> špeciálny pigment redukuje prestup slnečného žiarenia</t>
  </si>
  <si>
    <t>reflexná strieborná povrchová vrstva odráža slnečné žiarenie</t>
  </si>
  <si>
    <t>strieborná farba zatieňuje, znižuje prestup slnečného žiarenia</t>
  </si>
  <si>
    <t xml:space="preserve"> * aj šírka 1500 mm = s príplatkom 10%   </t>
  </si>
  <si>
    <t>MM Solid XL - 6 - grey</t>
  </si>
  <si>
    <t>MM Solid XL - 8 - opál</t>
  </si>
  <si>
    <t xml:space="preserve"> 2050 x 4000 mm / 4600 mm</t>
  </si>
  <si>
    <t>2050 x 3050 mm a 2050 x 3600 mm / 4600 mm / 6110 mm</t>
  </si>
  <si>
    <t>2050 x 3050 mm a 2050 x 4000 mm / 4600 mm / 6110 mm</t>
  </si>
  <si>
    <t>2050 x 3050 / 6110 mm</t>
  </si>
  <si>
    <t>2050 x 3050 mm / 4000 mm  / 6100 mm</t>
  </si>
  <si>
    <t>2050 x 3050 mm / 4100 mm / 4600 mm</t>
  </si>
  <si>
    <t>PRE:</t>
  </si>
  <si>
    <t>Koncový predaj</t>
  </si>
  <si>
    <t>KP</t>
  </si>
  <si>
    <t>Mob.: +421 915 750 934</t>
  </si>
  <si>
    <t>info@virgoplast.sk</t>
  </si>
  <si>
    <t>www.virgoplast.sk</t>
  </si>
  <si>
    <t>platnosť od:</t>
  </si>
  <si>
    <t>VIRGO PLAST Zlatovská 27, 911 05  Trenčín</t>
  </si>
  <si>
    <r>
      <t>EUR/m</t>
    </r>
    <r>
      <rPr>
        <b/>
        <vertAlign val="superscript"/>
        <sz val="6"/>
        <color indexed="8"/>
        <rFont val="Arial"/>
        <family val="2"/>
      </rPr>
      <t>2</t>
    </r>
    <r>
      <rPr>
        <b/>
        <sz val="6"/>
        <color indexed="8"/>
        <rFont val="Arial"/>
        <family val="2"/>
      </rPr>
      <t xml:space="preserve"> 
bez DPH</t>
    </r>
  </si>
  <si>
    <r>
      <t>EUR/m</t>
    </r>
    <r>
      <rPr>
        <b/>
        <vertAlign val="superscript"/>
        <sz val="6"/>
        <color indexed="8"/>
        <rFont val="Arial"/>
        <family val="2"/>
      </rPr>
      <t>2</t>
    </r>
    <r>
      <rPr>
        <b/>
        <sz val="6"/>
        <color indexed="8"/>
        <rFont val="Arial"/>
        <family val="2"/>
      </rPr>
      <t xml:space="preserve"> 
s DPH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</si>
</sst>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mm&quot;"/>
    <numFmt numFmtId="165" formatCode="0.0&quot; mm&quot;"/>
    <numFmt numFmtId="166" formatCode="0.00&quot; mm&quot;"/>
  </numFmts>
  <fonts count="34">
    <font>
      <sz val="10"/>
      <color indexed="8"/>
      <name val="ARIAL"/>
      <charset val="1"/>
    </font>
    <font>
      <sz val="8"/>
      <name val="Arial"/>
      <family val="2"/>
      <charset val="238"/>
    </font>
    <font>
      <u/>
      <sz val="10"/>
      <color theme="10"/>
      <name val="Arial"/>
      <family val="2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scheme val="minor"/>
    </font>
    <font>
      <b/>
      <sz val="10"/>
      <color indexed="8"/>
      <name val="Arial"/>
      <family val="2"/>
    </font>
    <font>
      <b/>
      <sz val="8"/>
      <color indexed="8"/>
      <name val="Arial"/>
      <family val="2"/>
    </font>
    <font>
      <b/>
      <sz val="12"/>
      <color indexed="8"/>
      <name val="Arial"/>
      <family val="2"/>
    </font>
    <font>
      <b/>
      <sz val="8"/>
      <color rgb="FF002060"/>
      <name val="Arial"/>
      <family val="2"/>
    </font>
    <font>
      <sz val="10"/>
      <color indexed="8"/>
      <name val="Arial"/>
      <family val="2"/>
    </font>
    <font>
      <b/>
      <sz val="18"/>
      <color rgb="FF002060"/>
      <name val="Arial"/>
      <family val="2"/>
    </font>
    <font>
      <sz val="8"/>
      <color rgb="FF002060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b/>
      <sz val="11"/>
      <color rgb="FFFF0000"/>
      <name val="Arial"/>
      <family val="2"/>
    </font>
    <font>
      <b/>
      <sz val="6"/>
      <color indexed="8"/>
      <name val="Arial"/>
      <family val="2"/>
    </font>
    <font>
      <b/>
      <vertAlign val="superscript"/>
      <sz val="6"/>
      <color indexed="8"/>
      <name val="Arial"/>
      <family val="2"/>
    </font>
    <font>
      <sz val="8"/>
      <color indexed="8"/>
      <name val="Arial"/>
      <family val="2"/>
    </font>
    <font>
      <b/>
      <sz val="8"/>
      <color rgb="FF1E1EBE"/>
      <name val="Arial"/>
      <family val="2"/>
    </font>
    <font>
      <sz val="7"/>
      <color indexed="8"/>
      <name val="Arial"/>
      <family val="2"/>
    </font>
    <font>
      <sz val="8"/>
      <color rgb="FF323232"/>
      <name val="Arial"/>
      <family val="2"/>
    </font>
    <font>
      <i/>
      <sz val="8"/>
      <color indexed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8"/>
      <color rgb="FFFF0000"/>
      <name val="Arial"/>
      <family val="2"/>
    </font>
    <font>
      <u/>
      <sz val="8"/>
      <color indexed="8"/>
      <name val="Arial"/>
      <family val="2"/>
    </font>
    <font>
      <sz val="8"/>
      <color rgb="FF1E1EBE"/>
      <name val="Arial"/>
      <family val="2"/>
    </font>
    <font>
      <sz val="7.5"/>
      <color indexed="8"/>
      <name val="Arial"/>
      <family val="2"/>
    </font>
    <font>
      <sz val="7"/>
      <name val="Arial"/>
      <family val="2"/>
    </font>
    <font>
      <b/>
      <sz val="9"/>
      <color indexed="8"/>
      <name val="Arial"/>
      <family val="2"/>
    </font>
    <font>
      <b/>
      <sz val="11"/>
      <color rgb="FF1E1EBE"/>
      <name val="Arial"/>
      <family val="2"/>
    </font>
    <font>
      <sz val="11"/>
      <color indexed="8"/>
      <name val="Arial"/>
      <family val="2"/>
    </font>
    <font>
      <sz val="10"/>
      <color rgb="FF00206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0E1DD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top"/>
    </xf>
    <xf numFmtId="0" fontId="2" fillId="0" borderId="0" applyNumberFormat="0" applyFill="0" applyBorder="0" applyAlignment="0" applyProtection="0">
      <alignment vertical="top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24">
    <xf numFmtId="0" fontId="0" fillId="0" borderId="0" xfId="0">
      <alignment vertical="top"/>
    </xf>
    <xf numFmtId="0" fontId="9" fillId="0" borderId="0" xfId="0" applyFont="1">
      <alignment vertical="top"/>
    </xf>
    <xf numFmtId="0" fontId="9" fillId="0" borderId="0" xfId="2" applyFont="1" applyAlignment="1">
      <alignment vertical="top"/>
    </xf>
    <xf numFmtId="0" fontId="9" fillId="0" borderId="0" xfId="2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readingOrder="1"/>
    </xf>
    <xf numFmtId="0" fontId="17" fillId="0" borderId="0" xfId="0" applyFont="1">
      <alignment vertical="top"/>
    </xf>
    <xf numFmtId="0" fontId="6" fillId="0" borderId="1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 readingOrder="1"/>
    </xf>
    <xf numFmtId="0" fontId="15" fillId="0" borderId="4" xfId="0" applyFont="1" applyBorder="1" applyAlignment="1">
      <alignment horizontal="center" vertical="center" wrapText="1" readingOrder="1"/>
    </xf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164" fontId="17" fillId="0" borderId="1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vertical="center"/>
    </xf>
    <xf numFmtId="0" fontId="17" fillId="0" borderId="3" xfId="0" applyFont="1" applyBorder="1" applyAlignment="1">
      <alignment horizontal="center" vertical="center"/>
    </xf>
    <xf numFmtId="0" fontId="17" fillId="0" borderId="6" xfId="0" applyFont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17" fillId="0" borderId="4" xfId="0" applyFont="1" applyBorder="1" applyAlignment="1">
      <alignment horizontal="center" vertical="center"/>
    </xf>
    <xf numFmtId="4" fontId="17" fillId="0" borderId="3" xfId="0" applyNumberFormat="1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7" fillId="0" borderId="8" xfId="0" applyFont="1" applyBorder="1" applyAlignment="1">
      <alignment vertical="center"/>
    </xf>
    <xf numFmtId="0" fontId="17" fillId="0" borderId="9" xfId="0" applyFont="1" applyBorder="1" applyAlignment="1">
      <alignment vertical="center"/>
    </xf>
    <xf numFmtId="0" fontId="17" fillId="0" borderId="1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17" fillId="0" borderId="3" xfId="0" applyFont="1" applyBorder="1" applyAlignment="1">
      <alignment horizontal="center" vertical="center" wrapText="1"/>
    </xf>
    <xf numFmtId="164" fontId="17" fillId="0" borderId="3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0" fontId="17" fillId="0" borderId="11" xfId="0" applyFont="1" applyBorder="1" applyAlignment="1">
      <alignment vertical="center"/>
    </xf>
    <xf numFmtId="0" fontId="17" fillId="0" borderId="12" xfId="0" applyFont="1" applyBorder="1" applyAlignment="1">
      <alignment vertical="center"/>
    </xf>
    <xf numFmtId="164" fontId="17" fillId="0" borderId="13" xfId="0" applyNumberFormat="1" applyFont="1" applyBorder="1" applyAlignment="1">
      <alignment horizontal="center" vertical="center"/>
    </xf>
    <xf numFmtId="0" fontId="17" fillId="0" borderId="15" xfId="0" applyFont="1" applyBorder="1" applyAlignment="1">
      <alignment vertical="center"/>
    </xf>
    <xf numFmtId="0" fontId="17" fillId="0" borderId="14" xfId="0" applyFont="1" applyBorder="1" applyAlignment="1">
      <alignment horizontal="center" vertical="center"/>
    </xf>
    <xf numFmtId="4" fontId="17" fillId="0" borderId="15" xfId="0" applyNumberFormat="1" applyFont="1" applyBorder="1" applyAlignment="1">
      <alignment horizontal="center" vertical="center"/>
    </xf>
    <xf numFmtId="0" fontId="19" fillId="0" borderId="9" xfId="0" applyFont="1" applyBorder="1" applyAlignment="1">
      <alignment vertical="center"/>
    </xf>
    <xf numFmtId="16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4" fontId="19" fillId="0" borderId="0" xfId="0" applyNumberFormat="1" applyFont="1" applyAlignment="1">
      <alignment horizontal="center" vertical="center"/>
    </xf>
    <xf numFmtId="165" fontId="17" fillId="0" borderId="1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6" xfId="0" applyFont="1" applyBorder="1" applyAlignment="1">
      <alignment vertical="center"/>
    </xf>
    <xf numFmtId="0" fontId="17" fillId="0" borderId="17" xfId="0" applyFont="1" applyBorder="1" applyAlignment="1">
      <alignment horizontal="center" vertical="center"/>
    </xf>
    <xf numFmtId="3" fontId="17" fillId="0" borderId="3" xfId="0" applyNumberFormat="1" applyFont="1" applyBorder="1" applyAlignment="1">
      <alignment horizontal="center" vertical="center" wrapText="1"/>
    </xf>
    <xf numFmtId="0" fontId="17" fillId="0" borderId="18" xfId="0" applyFont="1" applyBorder="1" applyAlignment="1">
      <alignment vertical="center"/>
    </xf>
    <xf numFmtId="4" fontId="22" fillId="0" borderId="3" xfId="0" applyNumberFormat="1" applyFont="1" applyBorder="1" applyAlignment="1">
      <alignment horizontal="center" vertical="center"/>
    </xf>
    <xf numFmtId="3" fontId="17" fillId="0" borderId="17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3" fillId="0" borderId="9" xfId="0" applyFont="1" applyBorder="1" applyAlignment="1">
      <alignment vertical="center"/>
    </xf>
    <xf numFmtId="0" fontId="23" fillId="0" borderId="10" xfId="0" applyFont="1" applyBorder="1" applyAlignment="1">
      <alignment vertical="center"/>
    </xf>
    <xf numFmtId="4" fontId="23" fillId="0" borderId="3" xfId="0" applyNumberFormat="1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7" fillId="0" borderId="19" xfId="0" applyFont="1" applyBorder="1" applyAlignment="1">
      <alignment vertical="center"/>
    </xf>
    <xf numFmtId="164" fontId="17" fillId="0" borderId="18" xfId="0" applyNumberFormat="1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4" fontId="17" fillId="0" borderId="17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3" fillId="0" borderId="2" xfId="0" applyFont="1" applyBorder="1" applyAlignment="1">
      <alignment vertical="center"/>
    </xf>
    <xf numFmtId="164" fontId="23" fillId="0" borderId="1" xfId="0" applyNumberFormat="1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2" fontId="17" fillId="0" borderId="3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23" fillId="0" borderId="18" xfId="0" applyFont="1" applyBorder="1" applyAlignment="1">
      <alignment vertical="center"/>
    </xf>
    <xf numFmtId="0" fontId="23" fillId="0" borderId="19" xfId="0" applyFont="1" applyBorder="1" applyAlignment="1">
      <alignment vertical="center"/>
    </xf>
    <xf numFmtId="164" fontId="23" fillId="0" borderId="3" xfId="0" applyNumberFormat="1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4" fontId="23" fillId="2" borderId="3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 readingOrder="1"/>
    </xf>
    <xf numFmtId="0" fontId="17" fillId="0" borderId="1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165" fontId="17" fillId="0" borderId="3" xfId="0" applyNumberFormat="1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 wrapText="1"/>
    </xf>
    <xf numFmtId="166" fontId="17" fillId="0" borderId="3" xfId="0" applyNumberFormat="1" applyFont="1" applyBorder="1" applyAlignment="1">
      <alignment horizontal="center" vertical="center"/>
    </xf>
    <xf numFmtId="4" fontId="17" fillId="0" borderId="8" xfId="0" applyNumberFormat="1" applyFont="1" applyBorder="1" applyAlignment="1">
      <alignment horizontal="center" vertical="center"/>
    </xf>
    <xf numFmtId="164" fontId="17" fillId="0" borderId="5" xfId="0" applyNumberFormat="1" applyFont="1" applyBorder="1" applyAlignment="1">
      <alignment horizontal="center" vertical="center"/>
    </xf>
    <xf numFmtId="2" fontId="17" fillId="0" borderId="7" xfId="0" applyNumberFormat="1" applyFont="1" applyBorder="1" applyAlignment="1">
      <alignment horizontal="center" vertical="center"/>
    </xf>
    <xf numFmtId="2" fontId="17" fillId="0" borderId="4" xfId="0" applyNumberFormat="1" applyFont="1" applyBorder="1" applyAlignment="1">
      <alignment horizontal="center" vertical="center"/>
    </xf>
    <xf numFmtId="164" fontId="17" fillId="0" borderId="17" xfId="0" applyNumberFormat="1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2" fontId="17" fillId="0" borderId="20" xfId="0" applyNumberFormat="1" applyFont="1" applyBorder="1" applyAlignment="1">
      <alignment horizontal="center" vertical="center"/>
    </xf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9" fillId="0" borderId="0" xfId="0" applyFont="1" applyAlignment="1">
      <alignment vertical="center"/>
    </xf>
    <xf numFmtId="164" fontId="17" fillId="0" borderId="8" xfId="0" applyNumberFormat="1" applyFont="1" applyBorder="1" applyAlignment="1">
      <alignment horizontal="center" vertical="center"/>
    </xf>
    <xf numFmtId="2" fontId="17" fillId="0" borderId="17" xfId="0" applyNumberFormat="1" applyFont="1" applyBorder="1" applyAlignment="1">
      <alignment horizontal="center" vertical="center"/>
    </xf>
    <xf numFmtId="4" fontId="17" fillId="0" borderId="5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0" fillId="0" borderId="1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>
      <alignment vertical="top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top"/>
    </xf>
    <xf numFmtId="2" fontId="17" fillId="0" borderId="0" xfId="0" applyNumberFormat="1" applyFont="1" applyAlignment="1">
      <alignment horizontal="center" vertical="center"/>
    </xf>
    <xf numFmtId="0" fontId="32" fillId="0" borderId="0" xfId="0" applyFont="1">
      <alignment vertical="top"/>
    </xf>
    <xf numFmtId="0" fontId="32" fillId="0" borderId="0" xfId="0" applyFont="1" applyAlignment="1">
      <alignment vertical="center"/>
    </xf>
    <xf numFmtId="0" fontId="33" fillId="0" borderId="0" xfId="0" applyFont="1">
      <alignment vertical="top"/>
    </xf>
    <xf numFmtId="0" fontId="17" fillId="0" borderId="6" xfId="0" applyFont="1" applyBorder="1" applyAlignment="1">
      <alignment horizontal="left" vertical="center"/>
    </xf>
    <xf numFmtId="0" fontId="17" fillId="0" borderId="16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8" fillId="3" borderId="3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 readingOrder="1"/>
    </xf>
    <xf numFmtId="0" fontId="10" fillId="5" borderId="3" xfId="0" applyFont="1" applyFill="1" applyBorder="1" applyAlignment="1">
      <alignment horizontal="center" vertical="center" wrapText="1"/>
    </xf>
    <xf numFmtId="0" fontId="31" fillId="0" borderId="3" xfId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center"/>
    </xf>
    <xf numFmtId="0" fontId="18" fillId="3" borderId="2" xfId="0" applyFont="1" applyFill="1" applyBorder="1" applyAlignment="1">
      <alignment horizontal="left" vertical="center"/>
    </xf>
    <xf numFmtId="0" fontId="18" fillId="3" borderId="4" xfId="0" applyFont="1" applyFill="1" applyBorder="1" applyAlignment="1">
      <alignment horizontal="left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3" fontId="17" fillId="0" borderId="5" xfId="0" applyNumberFormat="1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left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7" fillId="0" borderId="9" xfId="0" applyFont="1" applyBorder="1" applyAlignment="1">
      <alignment vertical="center"/>
    </xf>
    <xf numFmtId="0" fontId="17" fillId="0" borderId="10" xfId="0" applyFont="1" applyBorder="1" applyAlignment="1">
      <alignment vertical="center"/>
    </xf>
    <xf numFmtId="0" fontId="17" fillId="0" borderId="13" xfId="0" applyFont="1" applyBorder="1" applyAlignment="1">
      <alignment vertical="center"/>
    </xf>
    <xf numFmtId="0" fontId="17" fillId="0" borderId="14" xfId="0" applyFont="1" applyBorder="1" applyAlignment="1">
      <alignment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17" fillId="0" borderId="18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/>
    </xf>
    <xf numFmtId="3" fontId="17" fillId="0" borderId="8" xfId="0" applyNumberFormat="1" applyFont="1" applyBorder="1" applyAlignment="1">
      <alignment horizontal="center" vertical="center" wrapText="1"/>
    </xf>
    <xf numFmtId="3" fontId="17" fillId="0" borderId="3" xfId="0" applyNumberFormat="1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/>
    </xf>
    <xf numFmtId="0" fontId="23" fillId="0" borderId="20" xfId="0" applyFont="1" applyBorder="1" applyAlignment="1">
      <alignment horizontal="center"/>
    </xf>
    <xf numFmtId="0" fontId="12" fillId="0" borderId="6" xfId="3" applyFont="1" applyFill="1" applyBorder="1" applyAlignment="1">
      <alignment horizontal="center" vertical="center" readingOrder="1"/>
    </xf>
    <xf numFmtId="0" fontId="14" fillId="0" borderId="16" xfId="3" applyFont="1" applyFill="1" applyBorder="1" applyAlignment="1">
      <alignment horizontal="center" vertical="center" readingOrder="1"/>
    </xf>
    <xf numFmtId="0" fontId="14" fillId="0" borderId="7" xfId="3" applyFont="1" applyFill="1" applyBorder="1" applyAlignment="1">
      <alignment horizontal="center" vertical="center" readingOrder="1"/>
    </xf>
    <xf numFmtId="0" fontId="14" fillId="0" borderId="18" xfId="3" applyFont="1" applyFill="1" applyBorder="1" applyAlignment="1">
      <alignment horizontal="center" vertical="center" readingOrder="1"/>
    </xf>
    <xf numFmtId="0" fontId="14" fillId="0" borderId="19" xfId="3" applyFont="1" applyFill="1" applyBorder="1" applyAlignment="1">
      <alignment horizontal="center" vertical="center" readingOrder="1"/>
    </xf>
    <xf numFmtId="0" fontId="14" fillId="0" borderId="20" xfId="3" applyFont="1" applyFill="1" applyBorder="1" applyAlignment="1">
      <alignment horizontal="center" vertical="center" readingOrder="1"/>
    </xf>
    <xf numFmtId="0" fontId="11" fillId="0" borderId="1" xfId="2" applyFont="1" applyBorder="1" applyAlignment="1">
      <alignment horizontal="center" vertical="center" readingOrder="1"/>
    </xf>
    <xf numFmtId="0" fontId="11" fillId="0" borderId="2" xfId="2" applyFont="1" applyBorder="1" applyAlignment="1">
      <alignment horizontal="center" vertical="center" readingOrder="1"/>
    </xf>
    <xf numFmtId="0" fontId="11" fillId="0" borderId="4" xfId="2" applyFont="1" applyBorder="1" applyAlignment="1">
      <alignment horizontal="center" vertical="center" readingOrder="1"/>
    </xf>
    <xf numFmtId="0" fontId="12" fillId="0" borderId="1" xfId="3" applyFont="1" applyFill="1" applyBorder="1" applyAlignment="1">
      <alignment horizontal="center" vertical="top" wrapText="1"/>
    </xf>
    <xf numFmtId="0" fontId="13" fillId="0" borderId="2" xfId="3" applyFont="1" applyFill="1" applyBorder="1" applyAlignment="1">
      <alignment horizontal="center" vertical="top" wrapText="1"/>
    </xf>
    <xf numFmtId="0" fontId="13" fillId="0" borderId="4" xfId="3" applyFont="1" applyFill="1" applyBorder="1" applyAlignment="1">
      <alignment horizontal="center" vertical="top" wrapText="1"/>
    </xf>
    <xf numFmtId="0" fontId="11" fillId="0" borderId="3" xfId="2" applyFont="1" applyBorder="1" applyAlignment="1">
      <alignment horizontal="center" vertical="center"/>
    </xf>
    <xf numFmtId="14" fontId="11" fillId="0" borderId="1" xfId="2" applyNumberFormat="1" applyFont="1" applyBorder="1" applyAlignment="1">
      <alignment horizontal="center" vertical="center"/>
    </xf>
    <xf numFmtId="14" fontId="11" fillId="0" borderId="4" xfId="2" applyNumberFormat="1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1" fillId="0" borderId="4" xfId="2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 readingOrder="1"/>
    </xf>
    <xf numFmtId="0" fontId="27" fillId="0" borderId="0" xfId="0" applyFont="1" applyAlignment="1">
      <alignment horizontal="center" vertical="center" readingOrder="1"/>
    </xf>
    <xf numFmtId="0" fontId="9" fillId="0" borderId="10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8" fillId="0" borderId="7" xfId="2" applyFont="1" applyBorder="1" applyAlignment="1">
      <alignment horizontal="center" vertical="center"/>
    </xf>
    <xf numFmtId="0" fontId="8" fillId="0" borderId="20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0" fontId="7" fillId="0" borderId="18" xfId="2" applyFont="1" applyBorder="1" applyAlignment="1">
      <alignment horizontal="center" vertical="center"/>
    </xf>
    <xf numFmtId="0" fontId="7" fillId="0" borderId="19" xfId="2" applyFont="1" applyBorder="1" applyAlignment="1">
      <alignment horizontal="center" vertical="center"/>
    </xf>
    <xf numFmtId="0" fontId="10" fillId="4" borderId="6" xfId="2" applyFont="1" applyFill="1" applyBorder="1" applyAlignment="1">
      <alignment horizontal="center" vertical="center" wrapText="1"/>
    </xf>
    <xf numFmtId="0" fontId="10" fillId="4" borderId="16" xfId="2" applyFont="1" applyFill="1" applyBorder="1" applyAlignment="1">
      <alignment horizontal="center" vertical="center" wrapText="1"/>
    </xf>
    <xf numFmtId="0" fontId="10" fillId="4" borderId="7" xfId="2" applyFont="1" applyFill="1" applyBorder="1" applyAlignment="1">
      <alignment horizontal="center" vertical="center" wrapText="1"/>
    </xf>
    <xf numFmtId="0" fontId="10" fillId="4" borderId="9" xfId="2" applyFont="1" applyFill="1" applyBorder="1" applyAlignment="1">
      <alignment horizontal="center" vertical="center" wrapText="1"/>
    </xf>
    <xf numFmtId="0" fontId="10" fillId="4" borderId="0" xfId="2" applyFont="1" applyFill="1" applyAlignment="1">
      <alignment horizontal="center" vertical="center" wrapText="1"/>
    </xf>
    <xf numFmtId="0" fontId="10" fillId="4" borderId="10" xfId="2" applyFont="1" applyFill="1" applyBorder="1" applyAlignment="1">
      <alignment horizontal="center" vertical="center" wrapText="1"/>
    </xf>
    <xf numFmtId="0" fontId="10" fillId="4" borderId="18" xfId="2" applyFont="1" applyFill="1" applyBorder="1" applyAlignment="1">
      <alignment horizontal="center" vertical="center" wrapText="1"/>
    </xf>
    <xf numFmtId="0" fontId="10" fillId="4" borderId="19" xfId="2" applyFont="1" applyFill="1" applyBorder="1" applyAlignment="1">
      <alignment horizontal="center" vertical="center" wrapText="1"/>
    </xf>
    <xf numFmtId="0" fontId="10" fillId="4" borderId="20" xfId="2" applyFont="1" applyFill="1" applyBorder="1" applyAlignment="1">
      <alignment horizontal="center" vertical="center" wrapText="1"/>
    </xf>
    <xf numFmtId="0" fontId="10" fillId="0" borderId="16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19" xfId="2" applyFont="1" applyBorder="1" applyAlignment="1">
      <alignment horizontal="center" vertical="center" wrapText="1"/>
    </xf>
    <xf numFmtId="0" fontId="10" fillId="0" borderId="20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right" vertical="center"/>
    </xf>
    <xf numFmtId="0" fontId="26" fillId="0" borderId="6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</cellXfs>
  <cellStyles count="4">
    <cellStyle name="Hypertextové prepojenie" xfId="1" builtinId="8"/>
    <cellStyle name="Hypertextové prepojenie 2" xfId="3" xr:uid="{A31ED66E-0FE5-4EEE-A4A6-4D882A454755}"/>
    <cellStyle name="Normálna" xfId="0" builtinId="0"/>
    <cellStyle name="Normálna 2" xfId="2" xr:uid="{DD0AE80A-899F-4D45-B6E8-A39B30071F9C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266700</xdr:colOff>
      <xdr:row>42</xdr:row>
      <xdr:rowOff>104775</xdr:rowOff>
    </xdr:from>
    <xdr:to>
      <xdr:col>7</xdr:col>
      <xdr:colOff>552450</xdr:colOff>
      <xdr:row>44</xdr:row>
      <xdr:rowOff>152400</xdr:rowOff>
    </xdr:to>
    <xdr:pic>
      <xdr:nvPicPr>
        <xdr:cNvPr id="119072" name="Obrázok 9">
          <a:extLst>
            <a:ext uri="{FF2B5EF4-FFF2-40B4-BE49-F238E27FC236}">
              <a16:creationId xmlns:a16="http://schemas.microsoft.com/office/drawing/2014/main" id="{00000000-0008-0000-0000-000020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" y="6629400"/>
          <a:ext cx="10191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76200</xdr:colOff>
      <xdr:row>48</xdr:row>
      <xdr:rowOff>19050</xdr:rowOff>
    </xdr:from>
    <xdr:to>
      <xdr:col>7</xdr:col>
      <xdr:colOff>619125</xdr:colOff>
      <xdr:row>50</xdr:row>
      <xdr:rowOff>0</xdr:rowOff>
    </xdr:to>
    <xdr:pic>
      <xdr:nvPicPr>
        <xdr:cNvPr id="119073" name="Obrázok 10">
          <a:extLst>
            <a:ext uri="{FF2B5EF4-FFF2-40B4-BE49-F238E27FC236}">
              <a16:creationId xmlns:a16="http://schemas.microsoft.com/office/drawing/2014/main" id="{00000000-0008-0000-0000-000021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305675"/>
          <a:ext cx="12763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142875</xdr:colOff>
      <xdr:row>40</xdr:row>
      <xdr:rowOff>19050</xdr:rowOff>
    </xdr:from>
    <xdr:to>
      <xdr:col>7</xdr:col>
      <xdr:colOff>600075</xdr:colOff>
      <xdr:row>41</xdr:row>
      <xdr:rowOff>76200</xdr:rowOff>
    </xdr:to>
    <xdr:pic>
      <xdr:nvPicPr>
        <xdr:cNvPr id="119074" name="Obrázok 12">
          <a:extLst>
            <a:ext uri="{FF2B5EF4-FFF2-40B4-BE49-F238E27FC236}">
              <a16:creationId xmlns:a16="http://schemas.microsoft.com/office/drawing/2014/main" id="{00000000-0008-0000-0000-000022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6086475"/>
          <a:ext cx="11906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104775</xdr:colOff>
      <xdr:row>33</xdr:row>
      <xdr:rowOff>114300</xdr:rowOff>
    </xdr:from>
    <xdr:to>
      <xdr:col>7</xdr:col>
      <xdr:colOff>638175</xdr:colOff>
      <xdr:row>35</xdr:row>
      <xdr:rowOff>95250</xdr:rowOff>
    </xdr:to>
    <xdr:pic>
      <xdr:nvPicPr>
        <xdr:cNvPr id="119075" name="Obrázok 13">
          <a:extLst>
            <a:ext uri="{FF2B5EF4-FFF2-40B4-BE49-F238E27FC236}">
              <a16:creationId xmlns:a16="http://schemas.microsoft.com/office/drawing/2014/main" id="{00000000-0008-0000-0000-000023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5" y="5114925"/>
          <a:ext cx="12668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104775</xdr:colOff>
      <xdr:row>135</xdr:row>
      <xdr:rowOff>0</xdr:rowOff>
    </xdr:from>
    <xdr:to>
      <xdr:col>2</xdr:col>
      <xdr:colOff>133350</xdr:colOff>
      <xdr:row>136</xdr:row>
      <xdr:rowOff>9525</xdr:rowOff>
    </xdr:to>
    <xdr:sp macro="" textlink="">
      <xdr:nvSpPr>
        <xdr:cNvPr id="119076" name="Text Box 55">
          <a:extLst>
            <a:ext uri="{FF2B5EF4-FFF2-40B4-BE49-F238E27FC236}">
              <a16:creationId xmlns:a16="http://schemas.microsoft.com/office/drawing/2014/main" id="{00000000-0008-0000-0000-000024D10100}"/>
            </a:ext>
          </a:extLst>
        </xdr:cNvPr>
        <xdr:cNvSpPr txBox="1">
          <a:spLocks noChangeArrowheads="1"/>
        </xdr:cNvSpPr>
      </xdr:nvSpPr>
      <xdr:spPr bwMode="auto">
        <a:xfrm>
          <a:off x="981075" y="41910000"/>
          <a:ext cx="285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323850</xdr:colOff>
      <xdr:row>135</xdr:row>
      <xdr:rowOff>0</xdr:rowOff>
    </xdr:from>
    <xdr:to>
      <xdr:col>1</xdr:col>
      <xdr:colOff>352425</xdr:colOff>
      <xdr:row>136</xdr:row>
      <xdr:rowOff>9525</xdr:rowOff>
    </xdr:to>
    <xdr:sp macro="" textlink="">
      <xdr:nvSpPr>
        <xdr:cNvPr id="119077" name="Text Box 57">
          <a:extLst>
            <a:ext uri="{FF2B5EF4-FFF2-40B4-BE49-F238E27FC236}">
              <a16:creationId xmlns:a16="http://schemas.microsoft.com/office/drawing/2014/main" id="{00000000-0008-0000-0000-000025D10100}"/>
            </a:ext>
          </a:extLst>
        </xdr:cNvPr>
        <xdr:cNvSpPr txBox="1">
          <a:spLocks noChangeArrowheads="1"/>
        </xdr:cNvSpPr>
      </xdr:nvSpPr>
      <xdr:spPr bwMode="auto">
        <a:xfrm>
          <a:off x="400050" y="41910000"/>
          <a:ext cx="285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255270</xdr:colOff>
      <xdr:row>135</xdr:row>
      <xdr:rowOff>0</xdr:rowOff>
    </xdr:from>
    <xdr:to>
      <xdr:col>2</xdr:col>
      <xdr:colOff>439688</xdr:colOff>
      <xdr:row>135</xdr:row>
      <xdr:rowOff>41148</xdr:rowOff>
    </xdr:to>
    <xdr:sp macro="" textlink="">
      <xdr:nvSpPr>
        <xdr:cNvPr id="34" name="Text Box 60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1501140" y="4251960"/>
          <a:ext cx="188646" cy="41148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sk-SK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6</xdr:col>
      <xdr:colOff>114300</xdr:colOff>
      <xdr:row>16</xdr:row>
      <xdr:rowOff>19050</xdr:rowOff>
    </xdr:from>
    <xdr:to>
      <xdr:col>7</xdr:col>
      <xdr:colOff>647700</xdr:colOff>
      <xdr:row>17</xdr:row>
      <xdr:rowOff>142875</xdr:rowOff>
    </xdr:to>
    <xdr:pic>
      <xdr:nvPicPr>
        <xdr:cNvPr id="119082" name="Obrázok 13">
          <a:extLst>
            <a:ext uri="{FF2B5EF4-FFF2-40B4-BE49-F238E27FC236}">
              <a16:creationId xmlns:a16="http://schemas.microsoft.com/office/drawing/2014/main" id="{00000000-0008-0000-0000-00002A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2381250"/>
          <a:ext cx="12668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276225</xdr:colOff>
      <xdr:row>23</xdr:row>
      <xdr:rowOff>85725</xdr:rowOff>
    </xdr:from>
    <xdr:to>
      <xdr:col>7</xdr:col>
      <xdr:colOff>419100</xdr:colOff>
      <xdr:row>25</xdr:row>
      <xdr:rowOff>104775</xdr:rowOff>
    </xdr:to>
    <xdr:grpSp>
      <xdr:nvGrpSpPr>
        <xdr:cNvPr id="119083" name="Skupina 85">
          <a:extLst>
            <a:ext uri="{FF2B5EF4-FFF2-40B4-BE49-F238E27FC236}">
              <a16:creationId xmlns:a16="http://schemas.microsoft.com/office/drawing/2014/main" id="{00000000-0008-0000-0000-00002BD10100}"/>
            </a:ext>
          </a:extLst>
        </xdr:cNvPr>
        <xdr:cNvGrpSpPr>
          <a:grpSpLocks/>
        </xdr:cNvGrpSpPr>
      </xdr:nvGrpSpPr>
      <xdr:grpSpPr bwMode="auto">
        <a:xfrm>
          <a:off x="4463338" y="3742159"/>
          <a:ext cx="965135" cy="322295"/>
          <a:chOff x="0" y="0"/>
          <a:chExt cx="4179876" cy="1357731"/>
        </a:xfrm>
      </xdr:grpSpPr>
      <xdr:grpSp>
        <xdr:nvGrpSpPr>
          <xdr:cNvPr id="119123" name="Skupina 86">
            <a:extLst>
              <a:ext uri="{FF2B5EF4-FFF2-40B4-BE49-F238E27FC236}">
                <a16:creationId xmlns:a16="http://schemas.microsoft.com/office/drawing/2014/main" id="{00000000-0008-0000-0000-000053D10100}"/>
              </a:ext>
            </a:extLst>
          </xdr:cNvPr>
          <xdr:cNvGrpSpPr>
            <a:grpSpLocks/>
          </xdr:cNvGrpSpPr>
        </xdr:nvGrpSpPr>
        <xdr:grpSpPr bwMode="auto">
          <a:xfrm>
            <a:off x="0" y="2"/>
            <a:ext cx="4179876" cy="1357729"/>
            <a:chOff x="0" y="-19048"/>
            <a:chExt cx="4179876" cy="1357729"/>
          </a:xfrm>
        </xdr:grpSpPr>
        <xdr:cxnSp macro="">
          <xdr:nvCxnSpPr>
            <xdr:cNvPr id="91" name="Rovná spojnica 90">
              <a:extLst>
                <a:ext uri="{FF2B5EF4-FFF2-40B4-BE49-F238E27FC236}">
                  <a16:creationId xmlns:a16="http://schemas.microsoft.com/office/drawing/2014/main" id="{00000000-0008-0000-0000-00005B000000}"/>
                </a:ext>
              </a:extLst>
            </xdr:cNvPr>
            <xdr:cNvCxnSpPr/>
          </xdr:nvCxnSpPr>
          <xdr:spPr>
            <a:xfrm>
              <a:off x="90867" y="-19048"/>
              <a:ext cx="4043576" cy="0"/>
            </a:xfrm>
            <a:prstGeom prst="line">
              <a:avLst/>
            </a:prstGeom>
            <a:ln w="22225">
              <a:solidFill>
                <a:schemeClr val="accent5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2" name="Rovná spojnica 91">
              <a:extLst>
                <a:ext uri="{FF2B5EF4-FFF2-40B4-BE49-F238E27FC236}">
                  <a16:creationId xmlns:a16="http://schemas.microsoft.com/office/drawing/2014/main" id="{00000000-0008-0000-0000-00005C000000}"/>
                </a:ext>
              </a:extLst>
            </xdr:cNvPr>
            <xdr:cNvCxnSpPr/>
          </xdr:nvCxnSpPr>
          <xdr:spPr>
            <a:xfrm>
              <a:off x="0" y="500084"/>
              <a:ext cx="4089009" cy="0"/>
            </a:xfrm>
            <a:prstGeom prst="line">
              <a:avLst/>
            </a:prstGeom>
            <a:ln w="15875">
              <a:solidFill>
                <a:schemeClr val="accent5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3" name="Rovná spojnica 92">
              <a:extLst>
                <a:ext uri="{FF2B5EF4-FFF2-40B4-BE49-F238E27FC236}">
                  <a16:creationId xmlns:a16="http://schemas.microsoft.com/office/drawing/2014/main" id="{00000000-0008-0000-0000-00005D000000}"/>
                </a:ext>
              </a:extLst>
            </xdr:cNvPr>
            <xdr:cNvCxnSpPr/>
          </xdr:nvCxnSpPr>
          <xdr:spPr>
            <a:xfrm>
              <a:off x="90867" y="1338681"/>
              <a:ext cx="4089009" cy="0"/>
            </a:xfrm>
            <a:prstGeom prst="line">
              <a:avLst/>
            </a:prstGeom>
            <a:ln w="22225">
              <a:solidFill>
                <a:schemeClr val="accent5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4" name="Rovná spojnica 93">
              <a:extLst>
                <a:ext uri="{FF2B5EF4-FFF2-40B4-BE49-F238E27FC236}">
                  <a16:creationId xmlns:a16="http://schemas.microsoft.com/office/drawing/2014/main" id="{00000000-0008-0000-0000-00005E000000}"/>
                </a:ext>
              </a:extLst>
            </xdr:cNvPr>
            <xdr:cNvCxnSpPr/>
          </xdr:nvCxnSpPr>
          <xdr:spPr>
            <a:xfrm>
              <a:off x="45433" y="1099082"/>
              <a:ext cx="4089009" cy="0"/>
            </a:xfrm>
            <a:prstGeom prst="line">
              <a:avLst/>
            </a:prstGeom>
            <a:ln w="15875">
              <a:solidFill>
                <a:schemeClr val="accent5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5" name="Rovná spojnica 94">
              <a:extLst>
                <a:ext uri="{FF2B5EF4-FFF2-40B4-BE49-F238E27FC236}">
                  <a16:creationId xmlns:a16="http://schemas.microsoft.com/office/drawing/2014/main" id="{00000000-0008-0000-0000-00005F000000}"/>
                </a:ext>
              </a:extLst>
            </xdr:cNvPr>
            <xdr:cNvCxnSpPr/>
          </xdr:nvCxnSpPr>
          <xdr:spPr>
            <a:xfrm>
              <a:off x="45433" y="899416"/>
              <a:ext cx="4089009" cy="0"/>
            </a:xfrm>
            <a:prstGeom prst="line">
              <a:avLst/>
            </a:prstGeom>
            <a:ln w="15875">
              <a:solidFill>
                <a:schemeClr val="accent5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6" name="Rovná spojnica 95">
              <a:extLst>
                <a:ext uri="{FF2B5EF4-FFF2-40B4-BE49-F238E27FC236}">
                  <a16:creationId xmlns:a16="http://schemas.microsoft.com/office/drawing/2014/main" id="{00000000-0008-0000-0000-000060000000}"/>
                </a:ext>
              </a:extLst>
            </xdr:cNvPr>
            <xdr:cNvCxnSpPr/>
          </xdr:nvCxnSpPr>
          <xdr:spPr>
            <a:xfrm>
              <a:off x="0" y="699750"/>
              <a:ext cx="4043576" cy="0"/>
            </a:xfrm>
            <a:prstGeom prst="line">
              <a:avLst/>
            </a:prstGeom>
            <a:ln w="15875">
              <a:solidFill>
                <a:schemeClr val="accent5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7" name="Rovná spojnica 96">
              <a:extLst>
                <a:ext uri="{FF2B5EF4-FFF2-40B4-BE49-F238E27FC236}">
                  <a16:creationId xmlns:a16="http://schemas.microsoft.com/office/drawing/2014/main" id="{00000000-0008-0000-0000-000061000000}"/>
                </a:ext>
              </a:extLst>
            </xdr:cNvPr>
            <xdr:cNvCxnSpPr/>
          </xdr:nvCxnSpPr>
          <xdr:spPr>
            <a:xfrm>
              <a:off x="45433" y="260484"/>
              <a:ext cx="4089009" cy="0"/>
            </a:xfrm>
            <a:prstGeom prst="line">
              <a:avLst/>
            </a:prstGeom>
            <a:ln w="15875">
              <a:solidFill>
                <a:schemeClr val="accent5">
                  <a:lumMod val="50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88" name="Rovná spojnica 87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CxnSpPr/>
        </xdr:nvCxnSpPr>
        <xdr:spPr>
          <a:xfrm flipH="1">
            <a:off x="590635" y="0"/>
            <a:ext cx="90867" cy="1317798"/>
          </a:xfrm>
          <a:prstGeom prst="line">
            <a:avLst/>
          </a:prstGeom>
          <a:ln w="15875">
            <a:solidFill>
              <a:schemeClr val="accent5">
                <a:lumMod val="5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9" name="Rovná spojnica 88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CxnSpPr/>
        </xdr:nvCxnSpPr>
        <xdr:spPr>
          <a:xfrm flipH="1">
            <a:off x="2089938" y="0"/>
            <a:ext cx="0" cy="1317798"/>
          </a:xfrm>
          <a:prstGeom prst="line">
            <a:avLst/>
          </a:prstGeom>
          <a:ln w="15875">
            <a:solidFill>
              <a:schemeClr val="accent5">
                <a:lumMod val="5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0" name="Rovná spojnica 89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CxnSpPr/>
        </xdr:nvCxnSpPr>
        <xdr:spPr>
          <a:xfrm flipH="1">
            <a:off x="3634675" y="0"/>
            <a:ext cx="0" cy="1317798"/>
          </a:xfrm>
          <a:prstGeom prst="line">
            <a:avLst/>
          </a:prstGeom>
          <a:ln w="15875">
            <a:solidFill>
              <a:schemeClr val="accent5">
                <a:lumMod val="5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361950</xdr:colOff>
      <xdr:row>54</xdr:row>
      <xdr:rowOff>19050</xdr:rowOff>
    </xdr:from>
    <xdr:to>
      <xdr:col>7</xdr:col>
      <xdr:colOff>447675</xdr:colOff>
      <xdr:row>54</xdr:row>
      <xdr:rowOff>381000</xdr:rowOff>
    </xdr:to>
    <xdr:pic>
      <xdr:nvPicPr>
        <xdr:cNvPr id="119119" name="Obrázok 8">
          <a:extLst>
            <a:ext uri="{FF2B5EF4-FFF2-40B4-BE49-F238E27FC236}">
              <a16:creationId xmlns:a16="http://schemas.microsoft.com/office/drawing/2014/main" id="{00000000-0008-0000-0000-00004F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0" y="8239125"/>
          <a:ext cx="8191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228600</xdr:colOff>
      <xdr:row>55</xdr:row>
      <xdr:rowOff>57150</xdr:rowOff>
    </xdr:from>
    <xdr:to>
      <xdr:col>6</xdr:col>
      <xdr:colOff>666750</xdr:colOff>
      <xdr:row>57</xdr:row>
      <xdr:rowOff>114300</xdr:rowOff>
    </xdr:to>
    <xdr:pic>
      <xdr:nvPicPr>
        <xdr:cNvPr id="119120" name="Obrázok 15">
          <a:extLst>
            <a:ext uri="{FF2B5EF4-FFF2-40B4-BE49-F238E27FC236}">
              <a16:creationId xmlns:a16="http://schemas.microsoft.com/office/drawing/2014/main" id="{00000000-0008-0000-0000-000050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8677275"/>
          <a:ext cx="4381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123825</xdr:colOff>
      <xdr:row>55</xdr:row>
      <xdr:rowOff>19050</xdr:rowOff>
    </xdr:from>
    <xdr:to>
      <xdr:col>7</xdr:col>
      <xdr:colOff>514350</xdr:colOff>
      <xdr:row>57</xdr:row>
      <xdr:rowOff>133350</xdr:rowOff>
    </xdr:to>
    <xdr:pic>
      <xdr:nvPicPr>
        <xdr:cNvPr id="119121" name="Obrázok 16">
          <a:extLst>
            <a:ext uri="{FF2B5EF4-FFF2-40B4-BE49-F238E27FC236}">
              <a16:creationId xmlns:a16="http://schemas.microsoft.com/office/drawing/2014/main" id="{00000000-0008-0000-0000-000051D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1050" y="8639175"/>
          <a:ext cx="3905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118189</xdr:colOff>
      <xdr:row>3</xdr:row>
      <xdr:rowOff>55983</xdr:rowOff>
    </xdr:from>
    <xdr:to>
      <xdr:col>6</xdr:col>
      <xdr:colOff>612321</xdr:colOff>
      <xdr:row>6</xdr:row>
      <xdr:rowOff>74281</xdr:rowOff>
    </xdr:to>
    <xdr:pic>
      <xdr:nvPicPr>
        <xdr:cNvPr id="2" name="Picture 15" descr="2virgo kopia">
          <a:extLst>
            <a:ext uri="{FF2B5EF4-FFF2-40B4-BE49-F238E27FC236}">
              <a16:creationId xmlns:a16="http://schemas.microsoft.com/office/drawing/2014/main" id="{75B2A055-4F51-4A73-9FFB-DBE7D0BCA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05302" y="405881"/>
          <a:ext cx="494132" cy="467334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99525</xdr:colOff>
      <xdr:row>67</xdr:row>
      <xdr:rowOff>37323</xdr:rowOff>
    </xdr:from>
    <xdr:to>
      <xdr:col>6</xdr:col>
      <xdr:colOff>594826</xdr:colOff>
      <xdr:row>69</xdr:row>
      <xdr:rowOff>223572</xdr:rowOff>
    </xdr:to>
    <xdr:pic>
      <xdr:nvPicPr>
        <xdr:cNvPr id="3" name="Picture 15" descr="2virgo kopia">
          <a:extLst>
            <a:ext uri="{FF2B5EF4-FFF2-40B4-BE49-F238E27FC236}">
              <a16:creationId xmlns:a16="http://schemas.microsoft.com/office/drawing/2014/main" id="{CAC82D4A-33D1-4350-871F-C1E50DE46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286638" y="10808349"/>
          <a:ext cx="495301" cy="466167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virgoplast.sk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virgoplast.sk/" TargetMode="External"/><Relationship Id="rId1" Type="http://schemas.openxmlformats.org/officeDocument/2006/relationships/hyperlink" Target="http://www.tercoplast.sk/na-stiahnutie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info@virgoplast.sk" TargetMode="External"/><Relationship Id="rId4" Type="http://schemas.openxmlformats.org/officeDocument/2006/relationships/hyperlink" Target="http://www.virgoplast.s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outlinePr summaryBelow="0" summaryRight="0"/>
    <pageSetUpPr autoPageBreaks="0"/>
  </sheetPr>
  <dimension ref="A1:Q135"/>
  <sheetViews>
    <sheetView tabSelected="1" showOutlineSymbols="0" zoomScale="160" zoomScaleNormal="160" zoomScaleSheetLayoutView="130" workbookViewId="0">
      <selection activeCell="A9" sqref="A9:C9"/>
    </sheetView>
  </sheetViews>
  <sheetFormatPr defaultColWidth="6.875" defaultRowHeight="12.7" customHeight="1"/>
  <cols>
    <col min="1" max="1" width="1.125" style="1" customWidth="1"/>
    <col min="2" max="2" width="12" style="1" customWidth="1"/>
    <col min="3" max="3" width="12.25" style="1" customWidth="1"/>
    <col min="4" max="4" width="7" style="1" customWidth="1"/>
    <col min="5" max="5" width="9.75" style="1" customWidth="1"/>
    <col min="6" max="6" width="13.875" style="1" customWidth="1"/>
    <col min="7" max="8" width="11" style="1" customWidth="1"/>
    <col min="9" max="9" width="8" style="75" customWidth="1"/>
    <col min="10" max="10" width="7" style="75" customWidth="1"/>
    <col min="11" max="11" width="7.125" style="1" customWidth="1"/>
    <col min="12" max="12" width="1.125" style="1" customWidth="1"/>
    <col min="13" max="13" width="10.125" style="1" customWidth="1"/>
    <col min="14" max="16384" width="6.875" style="1"/>
  </cols>
  <sheetData>
    <row r="1" spans="1:11" ht="11.95" customHeight="1">
      <c r="A1" s="197" t="s">
        <v>93</v>
      </c>
      <c r="B1" s="197"/>
      <c r="C1" s="197"/>
      <c r="D1" s="197"/>
      <c r="E1" s="217" t="s">
        <v>187</v>
      </c>
      <c r="F1" s="198" t="s">
        <v>188</v>
      </c>
      <c r="G1" s="199"/>
      <c r="H1" s="199"/>
      <c r="I1" s="199"/>
      <c r="J1" s="199"/>
      <c r="K1" s="195" t="s">
        <v>189</v>
      </c>
    </row>
    <row r="2" spans="1:11" ht="3.7" customHeight="1">
      <c r="A2" s="197"/>
      <c r="B2" s="197"/>
      <c r="C2" s="197"/>
      <c r="D2" s="197"/>
      <c r="E2" s="217"/>
      <c r="F2" s="200"/>
      <c r="G2" s="201"/>
      <c r="H2" s="201"/>
      <c r="I2" s="201"/>
      <c r="J2" s="201"/>
      <c r="K2" s="196"/>
    </row>
    <row r="3" spans="1:11" ht="11.95" customHeight="1">
      <c r="A3" s="2"/>
      <c r="B3" s="2"/>
      <c r="C3" s="2"/>
      <c r="D3" s="2"/>
      <c r="E3" s="2"/>
      <c r="F3" s="2"/>
      <c r="G3" s="2"/>
      <c r="H3" s="2"/>
      <c r="I3" s="3"/>
      <c r="J3" s="3"/>
      <c r="K3" s="2"/>
    </row>
    <row r="4" spans="1:11" ht="11.2" customHeight="1">
      <c r="A4" s="202" t="s">
        <v>94</v>
      </c>
      <c r="B4" s="203"/>
      <c r="C4" s="203"/>
      <c r="D4" s="203"/>
      <c r="E4" s="204"/>
      <c r="F4" s="211"/>
      <c r="G4" s="211"/>
      <c r="H4" s="212"/>
      <c r="I4" s="175"/>
      <c r="J4" s="176"/>
      <c r="K4" s="177"/>
    </row>
    <row r="5" spans="1:11" ht="11.05" customHeight="1">
      <c r="A5" s="205"/>
      <c r="B5" s="206"/>
      <c r="C5" s="206"/>
      <c r="D5" s="206"/>
      <c r="E5" s="207"/>
      <c r="F5" s="213"/>
      <c r="G5" s="213"/>
      <c r="H5" s="214"/>
      <c r="I5" s="175" t="s">
        <v>190</v>
      </c>
      <c r="J5" s="176"/>
      <c r="K5" s="177"/>
    </row>
    <row r="6" spans="1:11" ht="13.25" customHeight="1">
      <c r="A6" s="205"/>
      <c r="B6" s="206"/>
      <c r="C6" s="206"/>
      <c r="D6" s="206"/>
      <c r="E6" s="207"/>
      <c r="F6" s="213"/>
      <c r="G6" s="213"/>
      <c r="H6" s="214"/>
      <c r="I6" s="178" t="s">
        <v>191</v>
      </c>
      <c r="J6" s="179"/>
      <c r="K6" s="180"/>
    </row>
    <row r="7" spans="1:11" ht="13.25" customHeight="1">
      <c r="A7" s="208"/>
      <c r="B7" s="209"/>
      <c r="C7" s="209"/>
      <c r="D7" s="209"/>
      <c r="E7" s="210"/>
      <c r="F7" s="215"/>
      <c r="G7" s="215"/>
      <c r="H7" s="216"/>
      <c r="I7" s="169" t="s">
        <v>192</v>
      </c>
      <c r="J7" s="170"/>
      <c r="K7" s="171"/>
    </row>
    <row r="8" spans="1:11" ht="22.05" customHeight="1">
      <c r="A8" s="181" t="s">
        <v>193</v>
      </c>
      <c r="B8" s="181"/>
      <c r="C8" s="182">
        <v>46058</v>
      </c>
      <c r="D8" s="183"/>
      <c r="E8" s="184" t="s">
        <v>194</v>
      </c>
      <c r="F8" s="185"/>
      <c r="G8" s="185"/>
      <c r="H8" s="186"/>
      <c r="I8" s="172"/>
      <c r="J8" s="173"/>
      <c r="K8" s="174"/>
    </row>
    <row r="9" spans="1:11" s="7" customFormat="1" ht="20.2" customHeight="1">
      <c r="A9" s="123" t="s">
        <v>92</v>
      </c>
      <c r="B9" s="123"/>
      <c r="C9" s="123"/>
      <c r="D9" s="4" t="s">
        <v>60</v>
      </c>
      <c r="E9" s="4" t="s">
        <v>113</v>
      </c>
      <c r="F9" s="4" t="s">
        <v>71</v>
      </c>
      <c r="G9" s="123" t="s">
        <v>50</v>
      </c>
      <c r="H9" s="123"/>
      <c r="I9" s="5" t="s">
        <v>51</v>
      </c>
      <c r="J9" s="6" t="s">
        <v>195</v>
      </c>
      <c r="K9" s="6" t="s">
        <v>196</v>
      </c>
    </row>
    <row r="10" spans="1:11" s="7" customFormat="1" ht="11.95" customHeight="1">
      <c r="A10" s="8"/>
      <c r="B10" s="9"/>
      <c r="C10" s="9"/>
      <c r="D10" s="10"/>
      <c r="E10" s="10"/>
      <c r="F10" s="10"/>
      <c r="G10" s="9"/>
      <c r="H10" s="9"/>
      <c r="I10" s="11"/>
      <c r="J10" s="12"/>
      <c r="K10" s="13"/>
    </row>
    <row r="11" spans="1:11" s="14" customFormat="1" ht="15.1" customHeight="1">
      <c r="A11" s="129" t="s">
        <v>152</v>
      </c>
      <c r="B11" s="130"/>
      <c r="C11" s="130"/>
      <c r="D11" s="130"/>
      <c r="E11" s="130"/>
      <c r="F11" s="130"/>
      <c r="G11" s="130"/>
      <c r="H11" s="130"/>
      <c r="I11" s="130"/>
      <c r="J11" s="130"/>
      <c r="K11" s="131"/>
    </row>
    <row r="12" spans="1:11" s="24" customFormat="1" ht="11.95" customHeight="1">
      <c r="A12" s="15" t="s">
        <v>73</v>
      </c>
      <c r="B12" s="16"/>
      <c r="C12" s="16"/>
      <c r="D12" s="17">
        <v>4</v>
      </c>
      <c r="E12" s="18" t="s">
        <v>59</v>
      </c>
      <c r="F12" s="118" t="s">
        <v>124</v>
      </c>
      <c r="G12" s="20"/>
      <c r="H12" s="21"/>
      <c r="I12" s="22" t="s">
        <v>52</v>
      </c>
      <c r="J12" s="23">
        <v>5.67</v>
      </c>
      <c r="K12" s="23">
        <f>J12*1.23</f>
        <v>6.9741</v>
      </c>
    </row>
    <row r="13" spans="1:11" s="24" customFormat="1" ht="11.95" customHeight="1">
      <c r="A13" s="15" t="s">
        <v>74</v>
      </c>
      <c r="B13" s="16"/>
      <c r="C13" s="16"/>
      <c r="D13" s="17">
        <v>4</v>
      </c>
      <c r="E13" s="25"/>
      <c r="F13" s="118"/>
      <c r="G13" s="26"/>
      <c r="H13" s="27" t="s">
        <v>61</v>
      </c>
      <c r="I13" s="22" t="s">
        <v>45</v>
      </c>
      <c r="J13" s="23">
        <v>5.96</v>
      </c>
      <c r="K13" s="23">
        <f t="shared" ref="K13:K27" si="0">J13*1.23</f>
        <v>7.3308</v>
      </c>
    </row>
    <row r="14" spans="1:11" s="24" customFormat="1" ht="11.95" customHeight="1">
      <c r="A14" s="15" t="s">
        <v>75</v>
      </c>
      <c r="B14" s="16"/>
      <c r="C14" s="16"/>
      <c r="D14" s="17">
        <v>4</v>
      </c>
      <c r="E14" s="25"/>
      <c r="F14" s="118"/>
      <c r="G14" s="26"/>
      <c r="H14" s="27"/>
      <c r="I14" s="22" t="s">
        <v>46</v>
      </c>
      <c r="J14" s="23">
        <f>J13</f>
        <v>5.96</v>
      </c>
      <c r="K14" s="23">
        <f t="shared" si="0"/>
        <v>7.3308</v>
      </c>
    </row>
    <row r="15" spans="1:11" s="24" customFormat="1" ht="11.95" customHeight="1">
      <c r="A15" s="15" t="s">
        <v>76</v>
      </c>
      <c r="B15" s="16"/>
      <c r="C15" s="16"/>
      <c r="D15" s="17">
        <v>6</v>
      </c>
      <c r="E15" s="25"/>
      <c r="F15" s="118"/>
      <c r="G15" s="26"/>
      <c r="H15" s="27"/>
      <c r="I15" s="22" t="s">
        <v>52</v>
      </c>
      <c r="J15" s="23">
        <v>8.7799999999999994</v>
      </c>
      <c r="K15" s="23">
        <f t="shared" si="0"/>
        <v>10.799399999999999</v>
      </c>
    </row>
    <row r="16" spans="1:11" s="24" customFormat="1" ht="11.95" customHeight="1">
      <c r="A16" s="15" t="s">
        <v>77</v>
      </c>
      <c r="B16" s="16"/>
      <c r="C16" s="16"/>
      <c r="D16" s="17">
        <v>6</v>
      </c>
      <c r="E16" s="25"/>
      <c r="F16" s="118"/>
      <c r="G16" s="26"/>
      <c r="H16" s="27"/>
      <c r="I16" s="22" t="s">
        <v>45</v>
      </c>
      <c r="J16" s="23">
        <v>9.23</v>
      </c>
      <c r="K16" s="23">
        <f t="shared" si="0"/>
        <v>11.3529</v>
      </c>
    </row>
    <row r="17" spans="1:11" s="24" customFormat="1" ht="11.95" customHeight="1">
      <c r="A17" s="15" t="s">
        <v>78</v>
      </c>
      <c r="B17" s="16"/>
      <c r="C17" s="16"/>
      <c r="D17" s="17">
        <v>6</v>
      </c>
      <c r="E17" s="25"/>
      <c r="F17" s="118"/>
      <c r="G17" s="26"/>
      <c r="H17" s="27"/>
      <c r="I17" s="22" t="s">
        <v>46</v>
      </c>
      <c r="J17" s="23">
        <f>J16</f>
        <v>9.23</v>
      </c>
      <c r="K17" s="23">
        <f t="shared" si="0"/>
        <v>11.3529</v>
      </c>
    </row>
    <row r="18" spans="1:11" s="24" customFormat="1" ht="11.95" customHeight="1">
      <c r="A18" s="15" t="s">
        <v>79</v>
      </c>
      <c r="B18" s="16"/>
      <c r="C18" s="16"/>
      <c r="D18" s="17">
        <v>8</v>
      </c>
      <c r="E18" s="25"/>
      <c r="F18" s="118"/>
      <c r="G18" s="26"/>
      <c r="H18" s="28"/>
      <c r="I18" s="19" t="s">
        <v>52</v>
      </c>
      <c r="J18" s="23">
        <v>10.130000000000001</v>
      </c>
      <c r="K18" s="23">
        <f t="shared" si="0"/>
        <v>12.459900000000001</v>
      </c>
    </row>
    <row r="19" spans="1:11" s="24" customFormat="1" ht="11.95" customHeight="1">
      <c r="A19" s="15" t="s">
        <v>80</v>
      </c>
      <c r="B19" s="16"/>
      <c r="C19" s="16"/>
      <c r="D19" s="17">
        <v>8</v>
      </c>
      <c r="E19" s="25"/>
      <c r="F19" s="118"/>
      <c r="G19" s="152"/>
      <c r="H19" s="153"/>
      <c r="I19" s="22" t="s">
        <v>45</v>
      </c>
      <c r="J19" s="23">
        <v>10.64</v>
      </c>
      <c r="K19" s="23">
        <f t="shared" si="0"/>
        <v>13.087200000000001</v>
      </c>
    </row>
    <row r="20" spans="1:11" s="24" customFormat="1" ht="11.95" customHeight="1">
      <c r="A20" s="15" t="s">
        <v>81</v>
      </c>
      <c r="B20" s="16"/>
      <c r="C20" s="16"/>
      <c r="D20" s="17">
        <v>8</v>
      </c>
      <c r="E20" s="25"/>
      <c r="F20" s="118"/>
      <c r="G20" s="152" t="s">
        <v>102</v>
      </c>
      <c r="H20" s="153"/>
      <c r="I20" s="22" t="s">
        <v>46</v>
      </c>
      <c r="J20" s="23">
        <f>J19</f>
        <v>10.64</v>
      </c>
      <c r="K20" s="23">
        <f t="shared" si="0"/>
        <v>13.087200000000001</v>
      </c>
    </row>
    <row r="21" spans="1:11" s="24" customFormat="1" ht="11.95" customHeight="1">
      <c r="A21" s="15" t="s">
        <v>82</v>
      </c>
      <c r="B21" s="16"/>
      <c r="C21" s="16"/>
      <c r="D21" s="17">
        <v>10</v>
      </c>
      <c r="E21" s="25"/>
      <c r="F21" s="144" t="s">
        <v>126</v>
      </c>
      <c r="G21" s="26"/>
      <c r="H21" s="27"/>
      <c r="I21" s="22" t="s">
        <v>52</v>
      </c>
      <c r="J21" s="23">
        <v>10.8</v>
      </c>
      <c r="K21" s="23">
        <f t="shared" si="0"/>
        <v>13.284000000000001</v>
      </c>
    </row>
    <row r="22" spans="1:11" s="24" customFormat="1" ht="11.95" customHeight="1">
      <c r="A22" s="15" t="s">
        <v>83</v>
      </c>
      <c r="B22" s="16"/>
      <c r="C22" s="16"/>
      <c r="D22" s="17">
        <v>10</v>
      </c>
      <c r="E22" s="25"/>
      <c r="F22" s="144"/>
      <c r="G22" s="26"/>
      <c r="H22" s="27"/>
      <c r="I22" s="22" t="s">
        <v>45</v>
      </c>
      <c r="J22" s="23">
        <v>11.34</v>
      </c>
      <c r="K22" s="23">
        <f t="shared" si="0"/>
        <v>13.9482</v>
      </c>
    </row>
    <row r="23" spans="1:11" s="24" customFormat="1" ht="11.95" customHeight="1">
      <c r="A23" s="15" t="s">
        <v>84</v>
      </c>
      <c r="B23" s="16"/>
      <c r="C23" s="16"/>
      <c r="D23" s="17">
        <v>10</v>
      </c>
      <c r="E23" s="25"/>
      <c r="F23" s="144"/>
      <c r="G23" s="26"/>
      <c r="H23" s="28"/>
      <c r="I23" s="19" t="s">
        <v>46</v>
      </c>
      <c r="J23" s="23">
        <f>J22</f>
        <v>11.34</v>
      </c>
      <c r="K23" s="23">
        <f t="shared" si="0"/>
        <v>13.9482</v>
      </c>
    </row>
    <row r="24" spans="1:11" s="24" customFormat="1" ht="11.95" customHeight="1">
      <c r="A24" s="15" t="s">
        <v>85</v>
      </c>
      <c r="B24" s="16"/>
      <c r="C24" s="16"/>
      <c r="D24" s="17">
        <v>16</v>
      </c>
      <c r="E24" s="25"/>
      <c r="F24" s="144" t="s">
        <v>126</v>
      </c>
      <c r="G24" s="20"/>
      <c r="H24" s="21"/>
      <c r="I24" s="22" t="s">
        <v>52</v>
      </c>
      <c r="J24" s="23">
        <v>17.21</v>
      </c>
      <c r="K24" s="23">
        <f t="shared" si="0"/>
        <v>21.168300000000002</v>
      </c>
    </row>
    <row r="25" spans="1:11" s="24" customFormat="1" ht="11.95" customHeight="1">
      <c r="A25" s="15" t="s">
        <v>106</v>
      </c>
      <c r="B25" s="16"/>
      <c r="C25" s="16"/>
      <c r="D25" s="17">
        <v>16</v>
      </c>
      <c r="E25" s="25"/>
      <c r="F25" s="144"/>
      <c r="G25" s="26"/>
      <c r="H25" s="27"/>
      <c r="I25" s="22" t="s">
        <v>45</v>
      </c>
      <c r="J25" s="23">
        <v>18.07</v>
      </c>
      <c r="K25" s="23">
        <f t="shared" si="0"/>
        <v>22.226099999999999</v>
      </c>
    </row>
    <row r="26" spans="1:11" s="24" customFormat="1" ht="11.95" customHeight="1">
      <c r="A26" s="15" t="s">
        <v>86</v>
      </c>
      <c r="B26" s="16"/>
      <c r="C26" s="16"/>
      <c r="D26" s="30">
        <v>16</v>
      </c>
      <c r="E26" s="25"/>
      <c r="F26" s="144"/>
      <c r="G26" s="26"/>
      <c r="H26" s="27"/>
      <c r="I26" s="19" t="s">
        <v>46</v>
      </c>
      <c r="J26" s="23">
        <f>J25</f>
        <v>18.07</v>
      </c>
      <c r="K26" s="23">
        <f t="shared" si="0"/>
        <v>22.226099999999999</v>
      </c>
    </row>
    <row r="27" spans="1:11" s="24" customFormat="1" ht="11.95" customHeight="1">
      <c r="A27" s="15" t="s">
        <v>112</v>
      </c>
      <c r="B27" s="16"/>
      <c r="C27" s="31"/>
      <c r="D27" s="30" t="s">
        <v>108</v>
      </c>
      <c r="E27" s="25"/>
      <c r="F27" s="118" t="s">
        <v>125</v>
      </c>
      <c r="G27" s="148" t="s">
        <v>167</v>
      </c>
      <c r="H27" s="149"/>
      <c r="I27" s="22" t="s">
        <v>52</v>
      </c>
      <c r="J27" s="23">
        <v>19.579999999999998</v>
      </c>
      <c r="K27" s="23">
        <f t="shared" si="0"/>
        <v>24.083399999999997</v>
      </c>
    </row>
    <row r="28" spans="1:11" s="24" customFormat="1" ht="11.95" customHeight="1" thickBot="1">
      <c r="A28" s="32" t="s">
        <v>97</v>
      </c>
      <c r="B28" s="33"/>
      <c r="C28" s="33"/>
      <c r="D28" s="34">
        <v>20</v>
      </c>
      <c r="E28" s="35"/>
      <c r="F28" s="139"/>
      <c r="G28" s="150"/>
      <c r="H28" s="151"/>
      <c r="I28" s="36" t="s">
        <v>46</v>
      </c>
      <c r="J28" s="37">
        <v>20.57</v>
      </c>
      <c r="K28" s="37">
        <f>J28*1.23</f>
        <v>25.301100000000002</v>
      </c>
    </row>
    <row r="29" spans="1:11" s="24" customFormat="1" ht="12.7" customHeight="1" thickTop="1">
      <c r="A29" s="38"/>
      <c r="D29" s="39"/>
      <c r="E29" s="40"/>
      <c r="F29" s="40"/>
      <c r="I29" s="40"/>
      <c r="J29" s="41"/>
      <c r="K29" s="41"/>
    </row>
    <row r="30" spans="1:11" s="14" customFormat="1" ht="15.1" customHeight="1">
      <c r="A30" s="122" t="s">
        <v>153</v>
      </c>
      <c r="B30" s="122"/>
      <c r="C30" s="122"/>
      <c r="D30" s="122"/>
      <c r="E30" s="122"/>
      <c r="F30" s="122"/>
      <c r="G30" s="122"/>
      <c r="H30" s="122"/>
      <c r="I30" s="122"/>
      <c r="J30" s="122"/>
      <c r="K30" s="122"/>
    </row>
    <row r="31" spans="1:11" s="24" customFormat="1" ht="11.95" customHeight="1">
      <c r="A31" s="15" t="s">
        <v>0</v>
      </c>
      <c r="B31" s="16"/>
      <c r="C31" s="16"/>
      <c r="D31" s="42">
        <v>4.5</v>
      </c>
      <c r="E31" s="43" t="s">
        <v>59</v>
      </c>
      <c r="F31" s="19" t="s">
        <v>124</v>
      </c>
      <c r="G31" s="44"/>
      <c r="H31" s="21"/>
      <c r="I31" s="22" t="s">
        <v>52</v>
      </c>
      <c r="J31" s="23">
        <v>7.66</v>
      </c>
      <c r="K31" s="23">
        <f>J31*1.23</f>
        <v>9.4217999999999993</v>
      </c>
    </row>
    <row r="32" spans="1:11" s="24" customFormat="1" ht="11.95" customHeight="1">
      <c r="A32" s="15" t="s">
        <v>1</v>
      </c>
      <c r="B32" s="16"/>
      <c r="C32" s="16"/>
      <c r="D32" s="17">
        <v>6</v>
      </c>
      <c r="E32" s="45" t="s">
        <v>59</v>
      </c>
      <c r="F32" s="19" t="s">
        <v>125</v>
      </c>
      <c r="G32" s="26"/>
      <c r="H32" s="27"/>
      <c r="I32" s="22" t="s">
        <v>52</v>
      </c>
      <c r="J32" s="23">
        <v>9.48</v>
      </c>
      <c r="K32" s="23">
        <f t="shared" ref="K32:K51" si="1">J32*1.23</f>
        <v>11.660400000000001</v>
      </c>
    </row>
    <row r="33" spans="1:11" s="24" customFormat="1" ht="11.95" customHeight="1">
      <c r="A33" s="15" t="s">
        <v>2</v>
      </c>
      <c r="B33" s="16"/>
      <c r="C33" s="16"/>
      <c r="D33" s="17">
        <v>6</v>
      </c>
      <c r="E33" s="145" t="s">
        <v>59</v>
      </c>
      <c r="F33" s="118" t="s">
        <v>124</v>
      </c>
      <c r="G33" s="26"/>
      <c r="H33" s="27"/>
      <c r="I33" s="22" t="s">
        <v>45</v>
      </c>
      <c r="J33" s="23">
        <v>10.14</v>
      </c>
      <c r="K33" s="23">
        <f t="shared" si="1"/>
        <v>12.472200000000001</v>
      </c>
    </row>
    <row r="34" spans="1:11" s="24" customFormat="1" ht="11.95" customHeight="1">
      <c r="A34" s="15" t="s">
        <v>3</v>
      </c>
      <c r="B34" s="16"/>
      <c r="C34" s="16"/>
      <c r="D34" s="17">
        <v>6</v>
      </c>
      <c r="E34" s="137"/>
      <c r="F34" s="118"/>
      <c r="G34" s="26"/>
      <c r="H34" s="27"/>
      <c r="I34" s="22" t="s">
        <v>46</v>
      </c>
      <c r="J34" s="23">
        <v>9.9600000000000009</v>
      </c>
      <c r="K34" s="23">
        <f t="shared" si="1"/>
        <v>12.250800000000002</v>
      </c>
    </row>
    <row r="35" spans="1:11" s="24" customFormat="1" ht="11.95" customHeight="1">
      <c r="A35" s="15" t="s">
        <v>4</v>
      </c>
      <c r="B35" s="16"/>
      <c r="C35" s="16"/>
      <c r="D35" s="17">
        <v>8</v>
      </c>
      <c r="E35" s="145" t="s">
        <v>59</v>
      </c>
      <c r="F35" s="145" t="s">
        <v>125</v>
      </c>
      <c r="G35" s="26"/>
      <c r="H35" s="28"/>
      <c r="I35" s="19" t="s">
        <v>52</v>
      </c>
      <c r="J35" s="23">
        <v>10.94</v>
      </c>
      <c r="K35" s="23">
        <f t="shared" si="1"/>
        <v>13.456199999999999</v>
      </c>
    </row>
    <row r="36" spans="1:11" s="24" customFormat="1" ht="11.95" customHeight="1">
      <c r="A36" s="15" t="s">
        <v>5</v>
      </c>
      <c r="B36" s="16"/>
      <c r="C36" s="16"/>
      <c r="D36" s="17">
        <v>8</v>
      </c>
      <c r="E36" s="137"/>
      <c r="F36" s="137"/>
      <c r="G36" s="26"/>
      <c r="H36" s="27"/>
      <c r="I36" s="22" t="s">
        <v>45</v>
      </c>
      <c r="J36" s="23">
        <v>11.7</v>
      </c>
      <c r="K36" s="23">
        <f t="shared" si="1"/>
        <v>14.390999999999998</v>
      </c>
    </row>
    <row r="37" spans="1:11" s="24" customFormat="1" ht="11.95" customHeight="1">
      <c r="A37" s="20" t="s">
        <v>6</v>
      </c>
      <c r="B37" s="46"/>
      <c r="C37" s="46"/>
      <c r="D37" s="17">
        <v>8</v>
      </c>
      <c r="E37" s="133"/>
      <c r="F37" s="133"/>
      <c r="G37" s="152" t="s">
        <v>105</v>
      </c>
      <c r="H37" s="153"/>
      <c r="I37" s="22" t="s">
        <v>46</v>
      </c>
      <c r="J37" s="23">
        <v>11.48</v>
      </c>
      <c r="K37" s="23">
        <f t="shared" si="1"/>
        <v>14.1204</v>
      </c>
    </row>
    <row r="38" spans="1:11" s="24" customFormat="1" ht="11.95" customHeight="1">
      <c r="A38" s="15" t="s">
        <v>7</v>
      </c>
      <c r="B38" s="16"/>
      <c r="C38" s="16"/>
      <c r="D38" s="30">
        <v>10</v>
      </c>
      <c r="E38" s="136" t="s">
        <v>99</v>
      </c>
      <c r="F38" s="163" t="s">
        <v>125</v>
      </c>
      <c r="G38" s="152"/>
      <c r="H38" s="153"/>
      <c r="I38" s="22" t="s">
        <v>52</v>
      </c>
      <c r="J38" s="23">
        <v>12.4</v>
      </c>
      <c r="K38" s="23">
        <f t="shared" si="1"/>
        <v>15.252000000000001</v>
      </c>
    </row>
    <row r="39" spans="1:11" s="24" customFormat="1" ht="11.95" customHeight="1">
      <c r="A39" s="49" t="s">
        <v>8</v>
      </c>
      <c r="B39" s="15"/>
      <c r="C39" s="16"/>
      <c r="D39" s="30">
        <v>10</v>
      </c>
      <c r="E39" s="137"/>
      <c r="F39" s="163"/>
      <c r="G39" s="26"/>
      <c r="H39" s="27"/>
      <c r="I39" s="22" t="s">
        <v>45</v>
      </c>
      <c r="J39" s="50">
        <v>13.26</v>
      </c>
      <c r="K39" s="23">
        <f t="shared" si="1"/>
        <v>16.309799999999999</v>
      </c>
    </row>
    <row r="40" spans="1:11" s="24" customFormat="1" ht="11.95" customHeight="1">
      <c r="A40" s="15" t="s">
        <v>9</v>
      </c>
      <c r="B40" s="16"/>
      <c r="C40" s="16"/>
      <c r="D40" s="30">
        <v>10</v>
      </c>
      <c r="E40" s="133"/>
      <c r="F40" s="51" t="s">
        <v>127</v>
      </c>
      <c r="G40" s="26"/>
      <c r="H40" s="28"/>
      <c r="I40" s="19" t="s">
        <v>46</v>
      </c>
      <c r="J40" s="23">
        <v>13.02</v>
      </c>
      <c r="K40" s="23">
        <f t="shared" si="1"/>
        <v>16.014599999999998</v>
      </c>
    </row>
    <row r="41" spans="1:11" s="24" customFormat="1" ht="18" customHeight="1">
      <c r="A41" s="49" t="s">
        <v>10</v>
      </c>
      <c r="B41" s="15"/>
      <c r="C41" s="16"/>
      <c r="D41" s="30">
        <v>10</v>
      </c>
      <c r="E41" s="132" t="s">
        <v>59</v>
      </c>
      <c r="F41" s="163" t="s">
        <v>125</v>
      </c>
      <c r="G41" s="20"/>
      <c r="H41" s="21"/>
      <c r="I41" s="22" t="s">
        <v>52</v>
      </c>
      <c r="J41" s="23">
        <v>12.75</v>
      </c>
      <c r="K41" s="23">
        <f t="shared" si="1"/>
        <v>15.682499999999999</v>
      </c>
    </row>
    <row r="42" spans="1:11" s="24" customFormat="1" ht="18" customHeight="1">
      <c r="A42" s="15" t="s">
        <v>11</v>
      </c>
      <c r="B42" s="16"/>
      <c r="C42" s="16"/>
      <c r="D42" s="30">
        <v>10</v>
      </c>
      <c r="E42" s="133"/>
      <c r="F42" s="163"/>
      <c r="G42" s="167" t="s">
        <v>104</v>
      </c>
      <c r="H42" s="168"/>
      <c r="I42" s="22" t="s">
        <v>46</v>
      </c>
      <c r="J42" s="23">
        <v>13.39</v>
      </c>
      <c r="K42" s="23">
        <f t="shared" si="1"/>
        <v>16.4697</v>
      </c>
    </row>
    <row r="43" spans="1:11" s="24" customFormat="1" ht="11.95" customHeight="1">
      <c r="A43" s="15" t="s">
        <v>12</v>
      </c>
      <c r="B43" s="16"/>
      <c r="C43" s="16"/>
      <c r="D43" s="17">
        <v>16</v>
      </c>
      <c r="E43" s="145" t="s">
        <v>59</v>
      </c>
      <c r="F43" s="136" t="s">
        <v>127</v>
      </c>
      <c r="G43" s="165"/>
      <c r="H43" s="166"/>
      <c r="I43" s="22" t="s">
        <v>52</v>
      </c>
      <c r="J43" s="23">
        <v>18.95</v>
      </c>
      <c r="K43" s="23">
        <f t="shared" si="1"/>
        <v>23.308499999999999</v>
      </c>
    </row>
    <row r="44" spans="1:11" s="24" customFormat="1" ht="11.95" customHeight="1">
      <c r="A44" s="15" t="s">
        <v>13</v>
      </c>
      <c r="B44" s="16"/>
      <c r="C44" s="16"/>
      <c r="D44" s="17">
        <v>16</v>
      </c>
      <c r="E44" s="137"/>
      <c r="F44" s="162"/>
      <c r="G44" s="146"/>
      <c r="H44" s="147"/>
      <c r="I44" s="22" t="s">
        <v>45</v>
      </c>
      <c r="J44" s="23">
        <v>20.28</v>
      </c>
      <c r="K44" s="23">
        <f t="shared" si="1"/>
        <v>24.944400000000002</v>
      </c>
    </row>
    <row r="45" spans="1:11" s="24" customFormat="1" ht="11.95" customHeight="1">
      <c r="A45" s="15" t="s">
        <v>14</v>
      </c>
      <c r="B45" s="16"/>
      <c r="C45" s="16"/>
      <c r="D45" s="17">
        <v>16</v>
      </c>
      <c r="E45" s="137"/>
      <c r="F45" s="162"/>
      <c r="G45" s="146"/>
      <c r="H45" s="147"/>
      <c r="I45" s="22" t="s">
        <v>46</v>
      </c>
      <c r="J45" s="23">
        <v>19.89</v>
      </c>
      <c r="K45" s="23">
        <f t="shared" si="1"/>
        <v>24.464700000000001</v>
      </c>
    </row>
    <row r="46" spans="1:11" s="56" customFormat="1" ht="11.95" hidden="1" customHeight="1">
      <c r="A46" s="15" t="s">
        <v>133</v>
      </c>
      <c r="B46" s="16"/>
      <c r="C46" s="16"/>
      <c r="D46" s="17">
        <v>25</v>
      </c>
      <c r="E46" s="19" t="s">
        <v>59</v>
      </c>
      <c r="F46" s="19" t="s">
        <v>125</v>
      </c>
      <c r="G46" s="53"/>
      <c r="H46" s="54"/>
      <c r="I46" s="22" t="s">
        <v>52</v>
      </c>
      <c r="J46" s="55">
        <v>33.22</v>
      </c>
      <c r="K46" s="23">
        <f t="shared" si="1"/>
        <v>40.860599999999998</v>
      </c>
    </row>
    <row r="47" spans="1:11" s="24" customFormat="1" ht="11.95" customHeight="1">
      <c r="A47" s="15" t="s">
        <v>72</v>
      </c>
      <c r="B47" s="16"/>
      <c r="C47" s="16"/>
      <c r="D47" s="17">
        <v>25</v>
      </c>
      <c r="E47" s="19" t="s">
        <v>59</v>
      </c>
      <c r="F47" s="19" t="s">
        <v>157</v>
      </c>
      <c r="G47" s="152" t="s">
        <v>103</v>
      </c>
      <c r="H47" s="153"/>
      <c r="I47" s="22" t="s">
        <v>46</v>
      </c>
      <c r="J47" s="23">
        <v>26.01</v>
      </c>
      <c r="K47" s="23">
        <f t="shared" si="1"/>
        <v>31.9923</v>
      </c>
    </row>
    <row r="48" spans="1:11" s="24" customFormat="1" ht="11.95" customHeight="1">
      <c r="A48" s="49" t="s">
        <v>18</v>
      </c>
      <c r="B48" s="57"/>
      <c r="C48" s="57"/>
      <c r="D48" s="58">
        <v>32</v>
      </c>
      <c r="E48" s="29" t="s">
        <v>100</v>
      </c>
      <c r="F48" s="19" t="s">
        <v>169</v>
      </c>
      <c r="G48" s="154"/>
      <c r="H48" s="155"/>
      <c r="I48" s="59" t="s">
        <v>52</v>
      </c>
      <c r="J48" s="60">
        <v>29.07</v>
      </c>
      <c r="K48" s="23">
        <f t="shared" si="1"/>
        <v>35.756099999999996</v>
      </c>
    </row>
    <row r="49" spans="1:17" s="24" customFormat="1" ht="11.95" customHeight="1">
      <c r="A49" s="15" t="s">
        <v>15</v>
      </c>
      <c r="B49" s="16"/>
      <c r="C49" s="16"/>
      <c r="D49" s="17">
        <v>16</v>
      </c>
      <c r="E49" s="137" t="s">
        <v>101</v>
      </c>
      <c r="F49" s="145" t="s">
        <v>125</v>
      </c>
      <c r="G49" s="146"/>
      <c r="H49" s="147"/>
      <c r="I49" s="22" t="s">
        <v>46</v>
      </c>
      <c r="J49" s="23">
        <v>19.13</v>
      </c>
      <c r="K49" s="23">
        <f t="shared" si="1"/>
        <v>23.529899999999998</v>
      </c>
    </row>
    <row r="50" spans="1:17" s="56" customFormat="1" ht="11.95" customHeight="1">
      <c r="A50" s="61" t="s">
        <v>16</v>
      </c>
      <c r="B50" s="62"/>
      <c r="C50" s="62"/>
      <c r="D50" s="63">
        <v>25</v>
      </c>
      <c r="E50" s="137"/>
      <c r="F50" s="137"/>
      <c r="G50" s="53"/>
      <c r="H50" s="54"/>
      <c r="I50" s="64" t="s">
        <v>52</v>
      </c>
      <c r="J50" s="55">
        <v>21.86</v>
      </c>
      <c r="K50" s="23">
        <f t="shared" si="1"/>
        <v>26.887799999999999</v>
      </c>
    </row>
    <row r="51" spans="1:17" s="24" customFormat="1" ht="11.95" customHeight="1">
      <c r="A51" s="15" t="s">
        <v>17</v>
      </c>
      <c r="B51" s="16"/>
      <c r="C51" s="16"/>
      <c r="D51" s="17">
        <v>25</v>
      </c>
      <c r="E51" s="137"/>
      <c r="F51" s="133"/>
      <c r="G51" s="26" t="s">
        <v>53</v>
      </c>
      <c r="H51" s="27"/>
      <c r="I51" s="19" t="s">
        <v>46</v>
      </c>
      <c r="J51" s="23">
        <v>22.95</v>
      </c>
      <c r="K51" s="23">
        <f t="shared" si="1"/>
        <v>28.2285</v>
      </c>
    </row>
    <row r="52" spans="1:17" s="24" customFormat="1" ht="11.95" customHeight="1">
      <c r="A52" s="143" t="s">
        <v>178</v>
      </c>
      <c r="B52" s="143"/>
      <c r="C52" s="143"/>
      <c r="D52" s="143"/>
      <c r="E52" s="143"/>
      <c r="F52" s="143"/>
      <c r="G52" s="143"/>
      <c r="H52" s="143"/>
      <c r="I52" s="143"/>
      <c r="J52" s="143"/>
      <c r="K52" s="143"/>
    </row>
    <row r="53" spans="1:17" s="65" customFormat="1" ht="10.5" customHeight="1">
      <c r="I53" s="66"/>
      <c r="J53" s="66"/>
      <c r="P53" s="24"/>
      <c r="Q53" s="24"/>
    </row>
    <row r="54" spans="1:17" s="14" customFormat="1" ht="15.1" customHeight="1">
      <c r="A54" s="129" t="s">
        <v>114</v>
      </c>
      <c r="B54" s="130"/>
      <c r="C54" s="130"/>
      <c r="D54" s="130"/>
      <c r="E54" s="130"/>
      <c r="F54" s="130"/>
      <c r="G54" s="130"/>
      <c r="H54" s="130"/>
      <c r="I54" s="130"/>
      <c r="J54" s="130"/>
      <c r="K54" s="131"/>
      <c r="P54" s="24"/>
      <c r="Q54" s="24"/>
    </row>
    <row r="55" spans="1:17" s="65" customFormat="1" ht="31.6" customHeight="1">
      <c r="A55" s="115" t="s">
        <v>98</v>
      </c>
      <c r="B55" s="115"/>
      <c r="C55" s="115"/>
      <c r="D55" s="29" t="s">
        <v>116</v>
      </c>
      <c r="E55" s="29" t="s">
        <v>121</v>
      </c>
      <c r="F55" s="29" t="s">
        <v>137</v>
      </c>
      <c r="G55" s="116"/>
      <c r="H55" s="117"/>
      <c r="I55" s="19" t="s">
        <v>52</v>
      </c>
      <c r="J55" s="23">
        <v>46.77</v>
      </c>
      <c r="K55" s="23">
        <f>J55*1.23</f>
        <v>57.527100000000004</v>
      </c>
      <c r="P55" s="24"/>
      <c r="Q55" s="24"/>
    </row>
    <row r="56" spans="1:17" s="65" customFormat="1" ht="16.55" customHeight="1">
      <c r="A56" s="140" t="s">
        <v>117</v>
      </c>
      <c r="B56" s="140"/>
      <c r="C56" s="140"/>
      <c r="D56" s="138" t="s">
        <v>122</v>
      </c>
      <c r="E56" s="138"/>
      <c r="F56" s="52" t="s">
        <v>138</v>
      </c>
      <c r="G56" s="218"/>
      <c r="H56" s="219"/>
      <c r="I56" s="22" t="s">
        <v>123</v>
      </c>
      <c r="J56" s="67">
        <v>7.83</v>
      </c>
      <c r="K56" s="23">
        <f t="shared" ref="K56:K58" si="2">J56*1.23</f>
        <v>9.6309000000000005</v>
      </c>
    </row>
    <row r="57" spans="1:17" s="65" customFormat="1" ht="15.1" customHeight="1">
      <c r="A57" s="140" t="s">
        <v>118</v>
      </c>
      <c r="B57" s="140"/>
      <c r="C57" s="140"/>
      <c r="D57" s="138" t="s">
        <v>141</v>
      </c>
      <c r="E57" s="138"/>
      <c r="F57" s="29" t="s">
        <v>138</v>
      </c>
      <c r="G57" s="220"/>
      <c r="H57" s="221"/>
      <c r="I57" s="67" t="s">
        <v>123</v>
      </c>
      <c r="J57" s="67">
        <v>9.14</v>
      </c>
      <c r="K57" s="23">
        <f t="shared" si="2"/>
        <v>11.2422</v>
      </c>
    </row>
    <row r="58" spans="1:17" s="65" customFormat="1" ht="14" customHeight="1">
      <c r="A58" s="140" t="s">
        <v>139</v>
      </c>
      <c r="B58" s="140"/>
      <c r="C58" s="140"/>
      <c r="D58" s="141" t="s">
        <v>140</v>
      </c>
      <c r="E58" s="142"/>
      <c r="F58" s="29" t="s">
        <v>134</v>
      </c>
      <c r="G58" s="222"/>
      <c r="H58" s="223"/>
      <c r="I58" s="67" t="s">
        <v>132</v>
      </c>
      <c r="J58" s="67">
        <v>0.83</v>
      </c>
      <c r="K58" s="23">
        <f t="shared" si="2"/>
        <v>1.0208999999999999</v>
      </c>
    </row>
    <row r="59" spans="1:17" s="65" customFormat="1" ht="11.95" customHeight="1">
      <c r="I59" s="66"/>
      <c r="J59" s="66"/>
      <c r="P59" s="24"/>
      <c r="Q59" s="24"/>
    </row>
    <row r="60" spans="1:17" s="14" customFormat="1" ht="15.1" customHeight="1">
      <c r="A60" s="129" t="s">
        <v>172</v>
      </c>
      <c r="B60" s="130"/>
      <c r="C60" s="130"/>
      <c r="D60" s="130"/>
      <c r="E60" s="130"/>
      <c r="F60" s="130"/>
      <c r="G60" s="130"/>
      <c r="H60" s="130"/>
      <c r="I60" s="130"/>
      <c r="J60" s="130"/>
      <c r="K60" s="131"/>
      <c r="P60" s="24"/>
      <c r="Q60" s="24"/>
    </row>
    <row r="61" spans="1:17" s="24" customFormat="1" ht="11.95" customHeight="1">
      <c r="A61" s="15" t="s">
        <v>155</v>
      </c>
      <c r="B61" s="16"/>
      <c r="C61" s="16"/>
      <c r="D61" s="17">
        <v>10</v>
      </c>
      <c r="E61" s="68" t="s">
        <v>59</v>
      </c>
      <c r="F61" s="19" t="s">
        <v>128</v>
      </c>
      <c r="G61" s="164" t="s">
        <v>177</v>
      </c>
      <c r="H61" s="164"/>
      <c r="I61" s="69" t="s">
        <v>154</v>
      </c>
      <c r="J61" s="23">
        <v>12.11</v>
      </c>
      <c r="K61" s="23">
        <f>J61*1.23</f>
        <v>14.895299999999999</v>
      </c>
    </row>
    <row r="62" spans="1:17" s="24" customFormat="1" ht="11.95" customHeight="1">
      <c r="A62" s="15" t="s">
        <v>156</v>
      </c>
      <c r="B62" s="16"/>
      <c r="C62" s="16"/>
      <c r="D62" s="30">
        <v>16</v>
      </c>
      <c r="E62" s="68" t="s">
        <v>59</v>
      </c>
      <c r="F62" s="19" t="s">
        <v>128</v>
      </c>
      <c r="G62" s="164"/>
      <c r="H62" s="164"/>
      <c r="I62" s="69" t="s">
        <v>154</v>
      </c>
      <c r="J62" s="23">
        <v>19.28</v>
      </c>
      <c r="K62" s="23">
        <f t="shared" ref="K62:K66" si="3">J62*1.23</f>
        <v>23.714400000000001</v>
      </c>
    </row>
    <row r="63" spans="1:17" s="56" customFormat="1" ht="11.95" customHeight="1">
      <c r="A63" s="70" t="s">
        <v>19</v>
      </c>
      <c r="B63" s="71"/>
      <c r="C63" s="71"/>
      <c r="D63" s="72">
        <v>10</v>
      </c>
      <c r="E63" s="68" t="s">
        <v>59</v>
      </c>
      <c r="F63" s="48" t="s">
        <v>128</v>
      </c>
      <c r="G63" s="164" t="s">
        <v>175</v>
      </c>
      <c r="H63" s="164"/>
      <c r="I63" s="73" t="s">
        <v>136</v>
      </c>
      <c r="J63" s="74">
        <v>20.74</v>
      </c>
      <c r="K63" s="23">
        <f t="shared" si="3"/>
        <v>25.510199999999998</v>
      </c>
    </row>
    <row r="64" spans="1:17" s="56" customFormat="1" ht="11.95" customHeight="1">
      <c r="A64" s="61" t="s">
        <v>20</v>
      </c>
      <c r="B64" s="62"/>
      <c r="C64" s="62"/>
      <c r="D64" s="63">
        <v>16</v>
      </c>
      <c r="E64" s="19" t="s">
        <v>59</v>
      </c>
      <c r="F64" s="48" t="s">
        <v>128</v>
      </c>
      <c r="G64" s="164"/>
      <c r="H64" s="164"/>
      <c r="I64" s="73" t="s">
        <v>136</v>
      </c>
      <c r="J64" s="74">
        <v>30.8</v>
      </c>
      <c r="K64" s="23">
        <f t="shared" si="3"/>
        <v>37.884</v>
      </c>
    </row>
    <row r="65" spans="1:15" s="24" customFormat="1" ht="11.95" customHeight="1">
      <c r="A65" s="15" t="s">
        <v>173</v>
      </c>
      <c r="B65" s="16"/>
      <c r="C65" s="16"/>
      <c r="D65" s="30">
        <v>16</v>
      </c>
      <c r="E65" s="68" t="s">
        <v>59</v>
      </c>
      <c r="F65" s="19" t="s">
        <v>170</v>
      </c>
      <c r="G65" s="164" t="s">
        <v>176</v>
      </c>
      <c r="H65" s="164"/>
      <c r="I65" s="69" t="s">
        <v>171</v>
      </c>
      <c r="J65" s="23">
        <v>20.11</v>
      </c>
      <c r="K65" s="23">
        <f t="shared" si="3"/>
        <v>24.735299999999999</v>
      </c>
    </row>
    <row r="66" spans="1:15" s="24" customFormat="1" ht="11.95" customHeight="1">
      <c r="A66" s="15" t="s">
        <v>174</v>
      </c>
      <c r="B66" s="16"/>
      <c r="C66" s="16"/>
      <c r="D66" s="30" t="s">
        <v>115</v>
      </c>
      <c r="E66" s="68" t="s">
        <v>59</v>
      </c>
      <c r="F66" s="19" t="s">
        <v>125</v>
      </c>
      <c r="G66" s="164"/>
      <c r="H66" s="164"/>
      <c r="I66" s="69" t="s">
        <v>171</v>
      </c>
      <c r="J66" s="23">
        <v>24.93</v>
      </c>
      <c r="K66" s="23">
        <f t="shared" si="3"/>
        <v>30.663899999999998</v>
      </c>
    </row>
    <row r="68" spans="1:15" ht="11.2" customHeight="1">
      <c r="A68" s="124" t="s">
        <v>95</v>
      </c>
      <c r="B68" s="124"/>
      <c r="C68" s="124"/>
      <c r="D68" s="124"/>
      <c r="E68" s="124"/>
      <c r="F68" s="187"/>
      <c r="G68" s="188"/>
      <c r="H68" s="189"/>
      <c r="I68" s="175"/>
      <c r="J68" s="176"/>
      <c r="K68" s="177"/>
      <c r="O68" s="111"/>
    </row>
    <row r="69" spans="1:15" ht="11.2" customHeight="1">
      <c r="A69" s="124"/>
      <c r="B69" s="124"/>
      <c r="C69" s="124"/>
      <c r="D69" s="124"/>
      <c r="E69" s="124"/>
      <c r="F69" s="190"/>
      <c r="G69" s="191"/>
      <c r="H69" s="189"/>
      <c r="I69" s="175" t="s">
        <v>190</v>
      </c>
      <c r="J69" s="176"/>
      <c r="K69" s="177"/>
    </row>
    <row r="70" spans="1:15" ht="19.100000000000001" customHeight="1">
      <c r="A70" s="124"/>
      <c r="B70" s="124"/>
      <c r="C70" s="124"/>
      <c r="D70" s="124"/>
      <c r="E70" s="124"/>
      <c r="F70" s="192"/>
      <c r="G70" s="193"/>
      <c r="H70" s="194"/>
      <c r="I70" s="178" t="s">
        <v>191</v>
      </c>
      <c r="J70" s="179"/>
      <c r="K70" s="180"/>
    </row>
    <row r="71" spans="1:15" ht="18.399999999999999" customHeight="1">
      <c r="A71" s="181" t="s">
        <v>193</v>
      </c>
      <c r="B71" s="181"/>
      <c r="C71" s="182">
        <v>45748</v>
      </c>
      <c r="D71" s="183"/>
      <c r="E71" s="184" t="s">
        <v>194</v>
      </c>
      <c r="F71" s="185"/>
      <c r="G71" s="185"/>
      <c r="H71" s="186"/>
      <c r="I71" s="169" t="s">
        <v>192</v>
      </c>
      <c r="J71" s="170"/>
      <c r="K71" s="171"/>
    </row>
    <row r="72" spans="1:15" ht="9.5500000000000007" customHeight="1">
      <c r="A72" s="128"/>
      <c r="B72" s="128"/>
      <c r="C72" s="128"/>
      <c r="D72" s="128"/>
      <c r="E72" s="128"/>
      <c r="F72" s="128"/>
      <c r="G72" s="128"/>
      <c r="H72" s="128"/>
      <c r="I72" s="172"/>
      <c r="J72" s="173"/>
      <c r="K72" s="174"/>
      <c r="L72" s="75"/>
    </row>
    <row r="73" spans="1:15" s="7" customFormat="1" ht="20.2" customHeight="1">
      <c r="A73" s="123" t="s">
        <v>92</v>
      </c>
      <c r="B73" s="123"/>
      <c r="C73" s="123"/>
      <c r="D73" s="4" t="s">
        <v>60</v>
      </c>
      <c r="E73" s="4" t="s">
        <v>113</v>
      </c>
      <c r="F73" s="4" t="s">
        <v>71</v>
      </c>
      <c r="G73" s="123" t="s">
        <v>50</v>
      </c>
      <c r="H73" s="123"/>
      <c r="I73" s="5" t="s">
        <v>51</v>
      </c>
      <c r="J73" s="6" t="s">
        <v>195</v>
      </c>
      <c r="K73" s="6" t="s">
        <v>196</v>
      </c>
    </row>
    <row r="74" spans="1:15" s="7" customFormat="1" ht="11.2" customHeight="1">
      <c r="A74" s="76"/>
      <c r="B74" s="76"/>
      <c r="C74" s="76"/>
      <c r="D74" s="77"/>
      <c r="E74" s="77"/>
      <c r="F74" s="77"/>
      <c r="G74" s="76"/>
      <c r="H74" s="76"/>
      <c r="I74" s="78"/>
      <c r="J74" s="79"/>
      <c r="K74" s="79"/>
    </row>
    <row r="75" spans="1:15" s="14" customFormat="1" ht="15.1" customHeight="1">
      <c r="A75" s="122" t="s">
        <v>120</v>
      </c>
      <c r="B75" s="122"/>
      <c r="C75" s="122"/>
      <c r="D75" s="122"/>
      <c r="E75" s="122"/>
      <c r="F75" s="122"/>
      <c r="G75" s="122"/>
      <c r="H75" s="122"/>
      <c r="I75" s="122"/>
      <c r="J75" s="122"/>
      <c r="K75" s="122"/>
    </row>
    <row r="76" spans="1:15" s="24" customFormat="1" ht="13.6" customHeight="1">
      <c r="A76" s="119" t="s">
        <v>109</v>
      </c>
      <c r="B76" s="120"/>
      <c r="C76" s="121"/>
      <c r="D76" s="82">
        <v>1.7</v>
      </c>
      <c r="E76" s="19" t="s">
        <v>129</v>
      </c>
      <c r="F76" s="19" t="s">
        <v>130</v>
      </c>
      <c r="G76" s="134" t="s">
        <v>131</v>
      </c>
      <c r="H76" s="135"/>
      <c r="I76" s="19" t="s">
        <v>90</v>
      </c>
      <c r="J76" s="23">
        <v>39.700000000000003</v>
      </c>
      <c r="K76" s="23">
        <f>J76*1.23</f>
        <v>48.831000000000003</v>
      </c>
    </row>
    <row r="77" spans="1:15" s="24" customFormat="1" ht="13.6" customHeight="1">
      <c r="A77" s="119" t="s">
        <v>110</v>
      </c>
      <c r="B77" s="120"/>
      <c r="C77" s="121"/>
      <c r="D77" s="82">
        <v>1.7</v>
      </c>
      <c r="E77" s="19" t="s">
        <v>129</v>
      </c>
      <c r="F77" s="19" t="s">
        <v>130</v>
      </c>
      <c r="G77" s="134" t="s">
        <v>131</v>
      </c>
      <c r="H77" s="135"/>
      <c r="I77" s="19" t="s">
        <v>91</v>
      </c>
      <c r="J77" s="23">
        <v>39.700000000000003</v>
      </c>
      <c r="K77" s="23">
        <f t="shared" ref="K77:K78" si="4">J77*1.23</f>
        <v>48.831000000000003</v>
      </c>
    </row>
    <row r="78" spans="1:15" s="24" customFormat="1" ht="22.6" customHeight="1">
      <c r="A78" s="119" t="s">
        <v>111</v>
      </c>
      <c r="B78" s="120"/>
      <c r="C78" s="121"/>
      <c r="D78" s="82">
        <v>1.7</v>
      </c>
      <c r="E78" s="19" t="s">
        <v>129</v>
      </c>
      <c r="F78" s="19" t="s">
        <v>130</v>
      </c>
      <c r="G78" s="134" t="s">
        <v>131</v>
      </c>
      <c r="H78" s="135"/>
      <c r="I78" s="83" t="s">
        <v>96</v>
      </c>
      <c r="J78" s="23">
        <v>39.700000000000003</v>
      </c>
      <c r="K78" s="23">
        <f t="shared" si="4"/>
        <v>48.831000000000003</v>
      </c>
    </row>
    <row r="79" spans="1:15" s="65" customFormat="1" ht="8.4499999999999993" customHeight="1">
      <c r="I79" s="66"/>
      <c r="J79" s="66"/>
    </row>
    <row r="80" spans="1:15" s="14" customFormat="1" ht="15.1" customHeight="1">
      <c r="A80" s="122" t="s">
        <v>149</v>
      </c>
      <c r="B80" s="122"/>
      <c r="C80" s="122"/>
      <c r="D80" s="122"/>
      <c r="E80" s="122"/>
      <c r="F80" s="122"/>
      <c r="G80" s="122"/>
      <c r="H80" s="122"/>
      <c r="I80" s="122"/>
      <c r="J80" s="122"/>
      <c r="K80" s="122"/>
    </row>
    <row r="81" spans="1:11" s="24" customFormat="1" ht="11.95" customHeight="1">
      <c r="A81" s="80" t="s">
        <v>21</v>
      </c>
      <c r="B81" s="81"/>
      <c r="C81" s="81"/>
      <c r="D81" s="84">
        <v>0.75</v>
      </c>
      <c r="E81" s="118" t="s">
        <v>54</v>
      </c>
      <c r="F81" s="118"/>
      <c r="G81" s="118"/>
      <c r="H81" s="118"/>
      <c r="I81" s="22" t="s">
        <v>52</v>
      </c>
      <c r="J81" s="23">
        <v>7.85</v>
      </c>
      <c r="K81" s="23">
        <f>J81*1.23</f>
        <v>9.6555</v>
      </c>
    </row>
    <row r="82" spans="1:11" s="24" customFormat="1" ht="11.95" customHeight="1">
      <c r="A82" s="80" t="s">
        <v>22</v>
      </c>
      <c r="B82" s="81"/>
      <c r="C82" s="81"/>
      <c r="D82" s="30">
        <v>1</v>
      </c>
      <c r="E82" s="118" t="s">
        <v>54</v>
      </c>
      <c r="F82" s="118"/>
      <c r="G82" s="118"/>
      <c r="H82" s="118"/>
      <c r="I82" s="22" t="s">
        <v>52</v>
      </c>
      <c r="J82" s="85">
        <v>10.210000000000001</v>
      </c>
      <c r="K82" s="23">
        <f t="shared" ref="K82:K85" si="5">J82*1.23</f>
        <v>12.558300000000001</v>
      </c>
    </row>
    <row r="83" spans="1:11" s="24" customFormat="1" ht="11.95" customHeight="1">
      <c r="A83" s="80" t="s">
        <v>23</v>
      </c>
      <c r="B83" s="81"/>
      <c r="C83" s="81"/>
      <c r="D83" s="30" t="s">
        <v>107</v>
      </c>
      <c r="E83" s="118" t="s">
        <v>54</v>
      </c>
      <c r="F83" s="118"/>
      <c r="G83" s="118"/>
      <c r="H83" s="118"/>
      <c r="I83" s="22" t="s">
        <v>52</v>
      </c>
      <c r="J83" s="23">
        <v>14.93</v>
      </c>
      <c r="K83" s="23">
        <f t="shared" si="5"/>
        <v>18.363900000000001</v>
      </c>
    </row>
    <row r="84" spans="1:11" s="24" customFormat="1" ht="11.95" customHeight="1">
      <c r="A84" s="80" t="s">
        <v>24</v>
      </c>
      <c r="B84" s="81"/>
      <c r="C84" s="81"/>
      <c r="D84" s="30">
        <v>2</v>
      </c>
      <c r="E84" s="118" t="s">
        <v>55</v>
      </c>
      <c r="F84" s="118"/>
      <c r="G84" s="118"/>
      <c r="H84" s="118"/>
      <c r="I84" s="22" t="s">
        <v>52</v>
      </c>
      <c r="J84" s="60">
        <v>15.23</v>
      </c>
      <c r="K84" s="23">
        <f t="shared" si="5"/>
        <v>18.732900000000001</v>
      </c>
    </row>
    <row r="85" spans="1:11" s="24" customFormat="1" ht="11.95" customHeight="1">
      <c r="A85" s="80" t="s">
        <v>25</v>
      </c>
      <c r="B85" s="81"/>
      <c r="C85" s="81"/>
      <c r="D85" s="30">
        <v>3</v>
      </c>
      <c r="E85" s="118" t="s">
        <v>55</v>
      </c>
      <c r="F85" s="118"/>
      <c r="G85" s="118"/>
      <c r="H85" s="118"/>
      <c r="I85" s="22" t="s">
        <v>52</v>
      </c>
      <c r="J85" s="23">
        <v>22.86</v>
      </c>
      <c r="K85" s="23">
        <f t="shared" si="5"/>
        <v>28.117799999999999</v>
      </c>
    </row>
    <row r="86" spans="1:11" s="65" customFormat="1" ht="7.9" customHeight="1">
      <c r="I86" s="66"/>
      <c r="J86" s="66"/>
    </row>
    <row r="87" spans="1:11" s="14" customFormat="1" ht="15.1" customHeight="1">
      <c r="A87" s="122" t="s">
        <v>142</v>
      </c>
      <c r="B87" s="122"/>
      <c r="C87" s="122"/>
      <c r="D87" s="122"/>
      <c r="E87" s="122"/>
      <c r="F87" s="122"/>
      <c r="G87" s="122"/>
      <c r="H87" s="122"/>
      <c r="I87" s="122"/>
      <c r="J87" s="122"/>
      <c r="K87" s="122"/>
    </row>
    <row r="88" spans="1:11" s="24" customFormat="1" ht="11.2" customHeight="1">
      <c r="A88" s="119" t="s">
        <v>26</v>
      </c>
      <c r="B88" s="120"/>
      <c r="C88" s="121"/>
      <c r="D88" s="86">
        <v>2</v>
      </c>
      <c r="E88" s="118" t="s">
        <v>56</v>
      </c>
      <c r="F88" s="118"/>
      <c r="G88" s="118"/>
      <c r="H88" s="118"/>
      <c r="I88" s="22" t="s">
        <v>52</v>
      </c>
      <c r="J88" s="87">
        <v>15.5</v>
      </c>
      <c r="K88" s="23">
        <f>J88*1.23</f>
        <v>19.065000000000001</v>
      </c>
    </row>
    <row r="89" spans="1:11" s="24" customFormat="1" ht="11.2" customHeight="1">
      <c r="A89" s="119" t="s">
        <v>27</v>
      </c>
      <c r="B89" s="120"/>
      <c r="C89" s="121"/>
      <c r="D89" s="30">
        <v>3</v>
      </c>
      <c r="E89" s="118" t="s">
        <v>56</v>
      </c>
      <c r="F89" s="118"/>
      <c r="G89" s="118"/>
      <c r="H89" s="118"/>
      <c r="I89" s="22" t="s">
        <v>52</v>
      </c>
      <c r="J89" s="88">
        <v>23.25</v>
      </c>
      <c r="K89" s="23">
        <f t="shared" ref="K89:K104" si="6">J89*1.23</f>
        <v>28.5975</v>
      </c>
    </row>
    <row r="90" spans="1:11" s="24" customFormat="1" ht="11.2" customHeight="1">
      <c r="A90" s="119" t="s">
        <v>70</v>
      </c>
      <c r="B90" s="120"/>
      <c r="C90" s="121"/>
      <c r="D90" s="30">
        <v>3</v>
      </c>
      <c r="E90" s="118" t="s">
        <v>56</v>
      </c>
      <c r="F90" s="118"/>
      <c r="G90" s="118"/>
      <c r="H90" s="118"/>
      <c r="I90" s="22" t="s">
        <v>45</v>
      </c>
      <c r="J90" s="88">
        <v>24.88</v>
      </c>
      <c r="K90" s="23">
        <f t="shared" si="6"/>
        <v>30.602399999999999</v>
      </c>
    </row>
    <row r="91" spans="1:11" s="24" customFormat="1" ht="11.2" customHeight="1">
      <c r="A91" s="119" t="s">
        <v>28</v>
      </c>
      <c r="B91" s="120"/>
      <c r="C91" s="121"/>
      <c r="D91" s="89">
        <v>3</v>
      </c>
      <c r="E91" s="118" t="s">
        <v>57</v>
      </c>
      <c r="F91" s="118"/>
      <c r="G91" s="118"/>
      <c r="H91" s="118"/>
      <c r="I91" s="90" t="s">
        <v>48</v>
      </c>
      <c r="J91" s="91">
        <v>24.41</v>
      </c>
      <c r="K91" s="23">
        <f t="shared" si="6"/>
        <v>30.0243</v>
      </c>
    </row>
    <row r="92" spans="1:11" s="24" customFormat="1" ht="11.2" customHeight="1">
      <c r="A92" s="112" t="s">
        <v>29</v>
      </c>
      <c r="B92" s="113"/>
      <c r="C92" s="114"/>
      <c r="D92" s="86">
        <v>4</v>
      </c>
      <c r="E92" s="118" t="s">
        <v>57</v>
      </c>
      <c r="F92" s="118"/>
      <c r="G92" s="118"/>
      <c r="H92" s="118"/>
      <c r="I92" s="22" t="s">
        <v>52</v>
      </c>
      <c r="J92" s="87">
        <v>31</v>
      </c>
      <c r="K92" s="23">
        <f t="shared" si="6"/>
        <v>38.130000000000003</v>
      </c>
    </row>
    <row r="93" spans="1:11" s="24" customFormat="1" ht="11.2" customHeight="1">
      <c r="A93" s="119" t="s">
        <v>30</v>
      </c>
      <c r="B93" s="120"/>
      <c r="C93" s="121"/>
      <c r="D93" s="30">
        <v>4</v>
      </c>
      <c r="E93" s="118" t="s">
        <v>57</v>
      </c>
      <c r="F93" s="118"/>
      <c r="G93" s="118"/>
      <c r="H93" s="118"/>
      <c r="I93" s="19" t="s">
        <v>45</v>
      </c>
      <c r="J93" s="88">
        <v>33.159999999999997</v>
      </c>
      <c r="K93" s="23">
        <f t="shared" si="6"/>
        <v>40.786799999999992</v>
      </c>
    </row>
    <row r="94" spans="1:11" s="24" customFormat="1" ht="11.2" customHeight="1">
      <c r="A94" s="119" t="s">
        <v>67</v>
      </c>
      <c r="B94" s="120"/>
      <c r="C94" s="121"/>
      <c r="D94" s="30">
        <v>4</v>
      </c>
      <c r="E94" s="118" t="s">
        <v>57</v>
      </c>
      <c r="F94" s="118"/>
      <c r="G94" s="118"/>
      <c r="H94" s="118"/>
      <c r="I94" s="90" t="s">
        <v>68</v>
      </c>
      <c r="J94" s="88">
        <v>32.56</v>
      </c>
      <c r="K94" s="23">
        <f t="shared" si="6"/>
        <v>40.0488</v>
      </c>
    </row>
    <row r="95" spans="1:11" s="24" customFormat="1" ht="11.2" customHeight="1">
      <c r="A95" s="119" t="s">
        <v>31</v>
      </c>
      <c r="B95" s="120"/>
      <c r="C95" s="121"/>
      <c r="D95" s="89">
        <v>5</v>
      </c>
      <c r="E95" s="118" t="s">
        <v>57</v>
      </c>
      <c r="F95" s="118"/>
      <c r="G95" s="118"/>
      <c r="H95" s="118"/>
      <c r="I95" s="22" t="s">
        <v>52</v>
      </c>
      <c r="J95" s="91">
        <v>38.75</v>
      </c>
      <c r="K95" s="23">
        <f t="shared" si="6"/>
        <v>47.662500000000001</v>
      </c>
    </row>
    <row r="96" spans="1:11" s="24" customFormat="1" ht="11.2" customHeight="1">
      <c r="A96" s="119" t="s">
        <v>32</v>
      </c>
      <c r="B96" s="120"/>
      <c r="C96" s="121"/>
      <c r="D96" s="30">
        <v>6</v>
      </c>
      <c r="E96" s="118" t="s">
        <v>57</v>
      </c>
      <c r="F96" s="118"/>
      <c r="G96" s="118"/>
      <c r="H96" s="118"/>
      <c r="I96" s="19" t="s">
        <v>52</v>
      </c>
      <c r="J96" s="67">
        <v>46.5</v>
      </c>
      <c r="K96" s="23">
        <f t="shared" si="6"/>
        <v>57.195</v>
      </c>
    </row>
    <row r="97" spans="1:11" s="94" customFormat="1" ht="11.2" customHeight="1">
      <c r="A97" s="156" t="s">
        <v>89</v>
      </c>
      <c r="B97" s="157"/>
      <c r="C97" s="158"/>
      <c r="D97" s="92">
        <v>6</v>
      </c>
      <c r="E97" s="159" t="s">
        <v>57</v>
      </c>
      <c r="F97" s="159"/>
      <c r="G97" s="159"/>
      <c r="H97" s="159"/>
      <c r="I97" s="93" t="s">
        <v>88</v>
      </c>
      <c r="J97" s="50">
        <f>J96</f>
        <v>46.5</v>
      </c>
      <c r="K97" s="23">
        <f t="shared" si="6"/>
        <v>57.195</v>
      </c>
    </row>
    <row r="98" spans="1:11" s="24" customFormat="1" ht="11.2" customHeight="1">
      <c r="A98" s="119" t="s">
        <v>49</v>
      </c>
      <c r="B98" s="120"/>
      <c r="C98" s="121"/>
      <c r="D98" s="95">
        <v>6</v>
      </c>
      <c r="E98" s="159" t="s">
        <v>57</v>
      </c>
      <c r="F98" s="159"/>
      <c r="G98" s="159"/>
      <c r="H98" s="159"/>
      <c r="I98" s="47" t="s">
        <v>45</v>
      </c>
      <c r="J98" s="96">
        <v>49.75</v>
      </c>
      <c r="K98" s="23">
        <f t="shared" si="6"/>
        <v>61.192500000000003</v>
      </c>
    </row>
    <row r="99" spans="1:11" s="24" customFormat="1" ht="11.2" customHeight="1">
      <c r="A99" s="119" t="s">
        <v>33</v>
      </c>
      <c r="B99" s="120"/>
      <c r="C99" s="121"/>
      <c r="D99" s="30">
        <v>6</v>
      </c>
      <c r="E99" s="118" t="s">
        <v>119</v>
      </c>
      <c r="F99" s="118"/>
      <c r="G99" s="118"/>
      <c r="H99" s="118"/>
      <c r="I99" s="90" t="s">
        <v>47</v>
      </c>
      <c r="J99" s="91">
        <v>48.82</v>
      </c>
      <c r="K99" s="23">
        <f t="shared" si="6"/>
        <v>60.0486</v>
      </c>
    </row>
    <row r="100" spans="1:11" s="24" customFormat="1" ht="11.2" customHeight="1">
      <c r="A100" s="119" t="s">
        <v>34</v>
      </c>
      <c r="B100" s="120"/>
      <c r="C100" s="121"/>
      <c r="D100" s="30">
        <v>8</v>
      </c>
      <c r="E100" s="118" t="s">
        <v>185</v>
      </c>
      <c r="F100" s="118"/>
      <c r="G100" s="118"/>
      <c r="H100" s="118"/>
      <c r="I100" s="22" t="s">
        <v>52</v>
      </c>
      <c r="J100" s="67">
        <v>62</v>
      </c>
      <c r="K100" s="23">
        <f t="shared" si="6"/>
        <v>76.260000000000005</v>
      </c>
    </row>
    <row r="101" spans="1:11" s="24" customFormat="1" ht="11.2" customHeight="1">
      <c r="A101" s="119" t="s">
        <v>69</v>
      </c>
      <c r="B101" s="120"/>
      <c r="C101" s="121"/>
      <c r="D101" s="30">
        <v>8</v>
      </c>
      <c r="E101" s="118" t="s">
        <v>186</v>
      </c>
      <c r="F101" s="118"/>
      <c r="G101" s="118"/>
      <c r="H101" s="118"/>
      <c r="I101" s="22" t="s">
        <v>45</v>
      </c>
      <c r="J101" s="67">
        <v>66.34</v>
      </c>
      <c r="K101" s="23">
        <f t="shared" si="6"/>
        <v>81.598200000000006</v>
      </c>
    </row>
    <row r="102" spans="1:11" s="24" customFormat="1" ht="11.2" customHeight="1">
      <c r="A102" s="119" t="s">
        <v>35</v>
      </c>
      <c r="B102" s="120"/>
      <c r="C102" s="121"/>
      <c r="D102" s="89">
        <v>9.5</v>
      </c>
      <c r="E102" s="118" t="s">
        <v>56</v>
      </c>
      <c r="F102" s="118"/>
      <c r="G102" s="118"/>
      <c r="H102" s="118"/>
      <c r="I102" s="22" t="s">
        <v>52</v>
      </c>
      <c r="J102" s="67">
        <v>73.62</v>
      </c>
      <c r="K102" s="23">
        <f t="shared" si="6"/>
        <v>90.552599999999998</v>
      </c>
    </row>
    <row r="103" spans="1:11" s="24" customFormat="1" ht="11.2" customHeight="1">
      <c r="A103" s="119" t="s">
        <v>36</v>
      </c>
      <c r="B103" s="120"/>
      <c r="C103" s="121"/>
      <c r="D103" s="30">
        <v>12</v>
      </c>
      <c r="E103" s="118" t="s">
        <v>56</v>
      </c>
      <c r="F103" s="118"/>
      <c r="G103" s="118"/>
      <c r="H103" s="118"/>
      <c r="I103" s="22" t="s">
        <v>52</v>
      </c>
      <c r="J103" s="88">
        <v>93</v>
      </c>
      <c r="K103" s="23">
        <f t="shared" si="6"/>
        <v>114.39</v>
      </c>
    </row>
    <row r="104" spans="1:11" s="24" customFormat="1" ht="11.2" customHeight="1">
      <c r="A104" s="119" t="s">
        <v>37</v>
      </c>
      <c r="B104" s="120"/>
      <c r="C104" s="121"/>
      <c r="D104" s="30">
        <v>15</v>
      </c>
      <c r="E104" s="118" t="s">
        <v>56</v>
      </c>
      <c r="F104" s="118"/>
      <c r="G104" s="118"/>
      <c r="H104" s="118"/>
      <c r="I104" s="19" t="s">
        <v>52</v>
      </c>
      <c r="J104" s="67">
        <v>116.25</v>
      </c>
      <c r="K104" s="23">
        <f t="shared" si="6"/>
        <v>142.98750000000001</v>
      </c>
    </row>
    <row r="105" spans="1:11" s="65" customFormat="1" ht="10.1" customHeight="1">
      <c r="I105" s="66"/>
      <c r="J105" s="66"/>
    </row>
    <row r="106" spans="1:11" s="14" customFormat="1" ht="15.1" customHeight="1">
      <c r="A106" s="122" t="s">
        <v>143</v>
      </c>
      <c r="B106" s="122"/>
      <c r="C106" s="122"/>
      <c r="D106" s="122"/>
      <c r="E106" s="122"/>
      <c r="F106" s="122"/>
      <c r="G106" s="122"/>
      <c r="H106" s="122"/>
      <c r="I106" s="122"/>
      <c r="J106" s="122"/>
      <c r="K106" s="122"/>
    </row>
    <row r="107" spans="1:11" s="24" customFormat="1" ht="11.95" customHeight="1">
      <c r="A107" s="119" t="s">
        <v>38</v>
      </c>
      <c r="B107" s="120"/>
      <c r="C107" s="120"/>
      <c r="D107" s="30">
        <v>3</v>
      </c>
      <c r="E107" s="118" t="s">
        <v>58</v>
      </c>
      <c r="F107" s="118"/>
      <c r="G107" s="118"/>
      <c r="H107" s="118"/>
      <c r="I107" s="19" t="s">
        <v>52</v>
      </c>
      <c r="J107" s="23">
        <v>121.17</v>
      </c>
      <c r="K107" s="23">
        <f>J107*1.23</f>
        <v>149.03909999999999</v>
      </c>
    </row>
    <row r="108" spans="1:11" s="24" customFormat="1" ht="11.95" customHeight="1">
      <c r="A108" s="112" t="s">
        <v>39</v>
      </c>
      <c r="B108" s="113"/>
      <c r="C108" s="113"/>
      <c r="D108" s="86">
        <v>4</v>
      </c>
      <c r="E108" s="118" t="s">
        <v>58</v>
      </c>
      <c r="F108" s="118"/>
      <c r="G108" s="118"/>
      <c r="H108" s="118"/>
      <c r="I108" s="19" t="s">
        <v>52</v>
      </c>
      <c r="J108" s="23">
        <v>140.52000000000001</v>
      </c>
      <c r="K108" s="23">
        <f t="shared" ref="K108:K113" si="7">J108*1.23</f>
        <v>172.83960000000002</v>
      </c>
    </row>
    <row r="109" spans="1:11" s="24" customFormat="1" ht="11.95" customHeight="1">
      <c r="A109" s="119" t="s">
        <v>40</v>
      </c>
      <c r="B109" s="120"/>
      <c r="C109" s="120"/>
      <c r="D109" s="30">
        <v>5</v>
      </c>
      <c r="E109" s="118" t="s">
        <v>58</v>
      </c>
      <c r="F109" s="118"/>
      <c r="G109" s="118"/>
      <c r="H109" s="118"/>
      <c r="I109" s="19" t="s">
        <v>52</v>
      </c>
      <c r="J109" s="23">
        <v>161.51</v>
      </c>
      <c r="K109" s="23">
        <f t="shared" si="7"/>
        <v>198.65729999999999</v>
      </c>
    </row>
    <row r="110" spans="1:11" s="24" customFormat="1" ht="11.95" customHeight="1">
      <c r="A110" s="160" t="s">
        <v>41</v>
      </c>
      <c r="B110" s="161"/>
      <c r="C110" s="161"/>
      <c r="D110" s="89">
        <v>6</v>
      </c>
      <c r="E110" s="118" t="s">
        <v>58</v>
      </c>
      <c r="F110" s="118"/>
      <c r="G110" s="118"/>
      <c r="H110" s="118"/>
      <c r="I110" s="19" t="s">
        <v>52</v>
      </c>
      <c r="J110" s="60">
        <v>181.83</v>
      </c>
      <c r="K110" s="23">
        <f t="shared" si="7"/>
        <v>223.65090000000001</v>
      </c>
    </row>
    <row r="111" spans="1:11" s="24" customFormat="1" ht="11.95" customHeight="1">
      <c r="A111" s="112" t="s">
        <v>42</v>
      </c>
      <c r="B111" s="113"/>
      <c r="C111" s="113"/>
      <c r="D111" s="86">
        <v>8</v>
      </c>
      <c r="E111" s="118" t="s">
        <v>58</v>
      </c>
      <c r="F111" s="118"/>
      <c r="G111" s="118"/>
      <c r="H111" s="118"/>
      <c r="I111" s="19" t="s">
        <v>52</v>
      </c>
      <c r="J111" s="97">
        <v>219.63</v>
      </c>
      <c r="K111" s="23">
        <f t="shared" si="7"/>
        <v>270.14490000000001</v>
      </c>
    </row>
    <row r="112" spans="1:11" s="24" customFormat="1" ht="11.95" customHeight="1">
      <c r="A112" s="119" t="s">
        <v>43</v>
      </c>
      <c r="B112" s="120"/>
      <c r="C112" s="120"/>
      <c r="D112" s="30">
        <v>9.5</v>
      </c>
      <c r="E112" s="118" t="s">
        <v>58</v>
      </c>
      <c r="F112" s="118"/>
      <c r="G112" s="118"/>
      <c r="H112" s="118"/>
      <c r="I112" s="19" t="s">
        <v>52</v>
      </c>
      <c r="J112" s="23">
        <v>249.47</v>
      </c>
      <c r="K112" s="23">
        <f t="shared" si="7"/>
        <v>306.84809999999999</v>
      </c>
    </row>
    <row r="113" spans="1:11" s="24" customFormat="1" ht="11.95" customHeight="1">
      <c r="A113" s="119" t="s">
        <v>44</v>
      </c>
      <c r="B113" s="120"/>
      <c r="C113" s="120"/>
      <c r="D113" s="30">
        <v>12</v>
      </c>
      <c r="E113" s="118" t="s">
        <v>58</v>
      </c>
      <c r="F113" s="118"/>
      <c r="G113" s="118"/>
      <c r="H113" s="118"/>
      <c r="I113" s="19" t="s">
        <v>52</v>
      </c>
      <c r="J113" s="23">
        <v>300.5</v>
      </c>
      <c r="K113" s="23">
        <f t="shared" si="7"/>
        <v>369.61500000000001</v>
      </c>
    </row>
    <row r="114" spans="1:11" s="65" customFormat="1" ht="10.1" customHeight="1">
      <c r="A114" s="98"/>
      <c r="B114" s="98"/>
      <c r="C114" s="98"/>
      <c r="D114" s="98"/>
      <c r="E114" s="98"/>
      <c r="F114" s="98"/>
      <c r="G114" s="98"/>
      <c r="H114" s="98"/>
      <c r="I114" s="98"/>
      <c r="J114" s="98"/>
      <c r="K114" s="98"/>
    </row>
    <row r="115" spans="1:11" s="14" customFormat="1" ht="15.1" customHeight="1">
      <c r="A115" s="122" t="s">
        <v>158</v>
      </c>
      <c r="B115" s="122"/>
      <c r="C115" s="122"/>
      <c r="D115" s="122"/>
      <c r="E115" s="122"/>
      <c r="F115" s="122"/>
      <c r="G115" s="122"/>
      <c r="H115" s="122"/>
      <c r="I115" s="122"/>
      <c r="J115" s="122"/>
      <c r="K115" s="122"/>
    </row>
    <row r="116" spans="1:11" s="24" customFormat="1" ht="11.95" customHeight="1">
      <c r="A116" s="119" t="s">
        <v>159</v>
      </c>
      <c r="B116" s="120"/>
      <c r="C116" s="121"/>
      <c r="D116" s="84" t="s">
        <v>144</v>
      </c>
      <c r="E116" s="118" t="s">
        <v>56</v>
      </c>
      <c r="F116" s="118"/>
      <c r="G116" s="118"/>
      <c r="H116" s="118"/>
      <c r="I116" s="22" t="s">
        <v>52</v>
      </c>
      <c r="J116" s="23">
        <v>23.25</v>
      </c>
      <c r="K116" s="23">
        <f>J116*1.23</f>
        <v>28.5975</v>
      </c>
    </row>
    <row r="117" spans="1:11" s="24" customFormat="1" ht="11.95" customHeight="1">
      <c r="A117" s="119" t="s">
        <v>160</v>
      </c>
      <c r="B117" s="120"/>
      <c r="C117" s="121"/>
      <c r="D117" s="84" t="s">
        <v>145</v>
      </c>
      <c r="E117" s="118" t="s">
        <v>184</v>
      </c>
      <c r="F117" s="118"/>
      <c r="G117" s="118"/>
      <c r="H117" s="118"/>
      <c r="I117" s="22" t="s">
        <v>52</v>
      </c>
      <c r="J117" s="23">
        <v>31</v>
      </c>
      <c r="K117" s="23">
        <f t="shared" ref="K117:K125" si="8">J117*1.23</f>
        <v>38.130000000000003</v>
      </c>
    </row>
    <row r="118" spans="1:11" s="24" customFormat="1" ht="11.95" customHeight="1">
      <c r="A118" s="119" t="s">
        <v>161</v>
      </c>
      <c r="B118" s="120"/>
      <c r="C118" s="121"/>
      <c r="D118" s="84" t="s">
        <v>146</v>
      </c>
      <c r="E118" s="118" t="s">
        <v>56</v>
      </c>
      <c r="F118" s="118"/>
      <c r="G118" s="118"/>
      <c r="H118" s="118"/>
      <c r="I118" s="22" t="s">
        <v>52</v>
      </c>
      <c r="J118" s="23">
        <v>38.75</v>
      </c>
      <c r="K118" s="23">
        <f t="shared" si="8"/>
        <v>47.662500000000001</v>
      </c>
    </row>
    <row r="119" spans="1:11" s="24" customFormat="1" ht="11.95" customHeight="1">
      <c r="A119" s="119" t="s">
        <v>162</v>
      </c>
      <c r="B119" s="120"/>
      <c r="C119" s="121"/>
      <c r="D119" s="84" t="s">
        <v>147</v>
      </c>
      <c r="E119" s="118" t="s">
        <v>182</v>
      </c>
      <c r="F119" s="118"/>
      <c r="G119" s="118"/>
      <c r="H119" s="118"/>
      <c r="I119" s="22" t="s">
        <v>52</v>
      </c>
      <c r="J119" s="23">
        <v>46.5</v>
      </c>
      <c r="K119" s="23">
        <f t="shared" si="8"/>
        <v>57.195</v>
      </c>
    </row>
    <row r="120" spans="1:11" s="24" customFormat="1" ht="11.95" customHeight="1">
      <c r="A120" s="119" t="s">
        <v>164</v>
      </c>
      <c r="B120" s="120"/>
      <c r="C120" s="121"/>
      <c r="D120" s="84" t="s">
        <v>147</v>
      </c>
      <c r="E120" s="118" t="s">
        <v>182</v>
      </c>
      <c r="F120" s="118"/>
      <c r="G120" s="118"/>
      <c r="H120" s="118"/>
      <c r="I120" s="19" t="s">
        <v>45</v>
      </c>
      <c r="J120" s="23">
        <v>49.75</v>
      </c>
      <c r="K120" s="23">
        <f t="shared" si="8"/>
        <v>61.192500000000003</v>
      </c>
    </row>
    <row r="121" spans="1:11" s="24" customFormat="1" ht="11.95" customHeight="1">
      <c r="A121" s="119" t="s">
        <v>179</v>
      </c>
      <c r="B121" s="120"/>
      <c r="C121" s="121"/>
      <c r="D121" s="84" t="s">
        <v>147</v>
      </c>
      <c r="E121" s="118" t="s">
        <v>182</v>
      </c>
      <c r="F121" s="118"/>
      <c r="G121" s="118"/>
      <c r="H121" s="118"/>
      <c r="I121" s="47" t="s">
        <v>135</v>
      </c>
      <c r="J121" s="23">
        <v>51.15</v>
      </c>
      <c r="K121" s="23">
        <f t="shared" si="8"/>
        <v>62.914499999999997</v>
      </c>
    </row>
    <row r="122" spans="1:11" s="24" customFormat="1" ht="11.95" customHeight="1">
      <c r="A122" s="119" t="s">
        <v>165</v>
      </c>
      <c r="B122" s="120"/>
      <c r="C122" s="121"/>
      <c r="D122" s="84" t="s">
        <v>147</v>
      </c>
      <c r="E122" s="118" t="s">
        <v>182</v>
      </c>
      <c r="F122" s="118"/>
      <c r="G122" s="118"/>
      <c r="H122" s="118"/>
      <c r="I122" s="47" t="s">
        <v>166</v>
      </c>
      <c r="J122" s="23">
        <v>48.82</v>
      </c>
      <c r="K122" s="23">
        <f t="shared" si="8"/>
        <v>60.0486</v>
      </c>
    </row>
    <row r="123" spans="1:11" s="24" customFormat="1" ht="11.95" customHeight="1">
      <c r="A123" s="119" t="s">
        <v>163</v>
      </c>
      <c r="B123" s="120"/>
      <c r="C123" s="121"/>
      <c r="D123" s="30" t="s">
        <v>148</v>
      </c>
      <c r="E123" s="116" t="s">
        <v>183</v>
      </c>
      <c r="F123" s="127"/>
      <c r="G123" s="127"/>
      <c r="H123" s="117"/>
      <c r="I123" s="22" t="s">
        <v>52</v>
      </c>
      <c r="J123" s="23">
        <v>62</v>
      </c>
      <c r="K123" s="23">
        <f t="shared" si="8"/>
        <v>76.260000000000005</v>
      </c>
    </row>
    <row r="124" spans="1:11" s="24" customFormat="1" ht="11.95" customHeight="1">
      <c r="A124" s="119" t="s">
        <v>168</v>
      </c>
      <c r="B124" s="120"/>
      <c r="C124" s="121"/>
      <c r="D124" s="30" t="s">
        <v>148</v>
      </c>
      <c r="E124" s="116" t="s">
        <v>183</v>
      </c>
      <c r="F124" s="127"/>
      <c r="G124" s="127"/>
      <c r="H124" s="117"/>
      <c r="I124" s="19" t="s">
        <v>45</v>
      </c>
      <c r="J124" s="23">
        <v>66.349999999999994</v>
      </c>
      <c r="K124" s="23">
        <f t="shared" si="8"/>
        <v>81.610499999999988</v>
      </c>
    </row>
    <row r="125" spans="1:11" s="24" customFormat="1" ht="11.95" customHeight="1">
      <c r="A125" s="119" t="s">
        <v>180</v>
      </c>
      <c r="B125" s="120"/>
      <c r="C125" s="121"/>
      <c r="D125" s="30" t="s">
        <v>148</v>
      </c>
      <c r="E125" s="116" t="s">
        <v>181</v>
      </c>
      <c r="F125" s="127"/>
      <c r="G125" s="127"/>
      <c r="H125" s="117"/>
      <c r="I125" s="47" t="s">
        <v>166</v>
      </c>
      <c r="J125" s="23">
        <v>65.099999999999994</v>
      </c>
      <c r="K125" s="23">
        <f t="shared" si="8"/>
        <v>80.072999999999993</v>
      </c>
    </row>
    <row r="126" spans="1:11" s="65" customFormat="1" ht="9.5500000000000007" customHeight="1">
      <c r="A126" s="98"/>
      <c r="B126" s="98"/>
      <c r="C126" s="98"/>
      <c r="D126" s="98"/>
      <c r="E126" s="98"/>
      <c r="F126" s="98"/>
      <c r="G126" s="98"/>
      <c r="H126" s="98"/>
      <c r="I126" s="99"/>
      <c r="J126" s="100"/>
      <c r="K126" s="101"/>
    </row>
    <row r="127" spans="1:11" s="14" customFormat="1" ht="15.1" customHeight="1">
      <c r="A127" s="129" t="s">
        <v>87</v>
      </c>
      <c r="B127" s="130"/>
      <c r="C127" s="130"/>
      <c r="D127" s="130"/>
      <c r="E127" s="130"/>
      <c r="F127" s="130"/>
      <c r="G127" s="130"/>
      <c r="H127" s="130"/>
      <c r="I127" s="130"/>
      <c r="J127" s="130"/>
      <c r="K127" s="131"/>
    </row>
    <row r="128" spans="1:11" s="24" customFormat="1" ht="11.95" customHeight="1">
      <c r="A128" s="119" t="s">
        <v>63</v>
      </c>
      <c r="B128" s="120"/>
      <c r="C128" s="120"/>
      <c r="D128" s="30">
        <v>2</v>
      </c>
      <c r="E128" s="118" t="s">
        <v>56</v>
      </c>
      <c r="F128" s="118"/>
      <c r="G128" s="118"/>
      <c r="H128" s="118"/>
      <c r="I128" s="22" t="s">
        <v>52</v>
      </c>
      <c r="J128" s="23">
        <v>14.65</v>
      </c>
      <c r="K128" s="23">
        <f>J128*1.23</f>
        <v>18.019500000000001</v>
      </c>
    </row>
    <row r="129" spans="1:17" s="24" customFormat="1" ht="11.95" customHeight="1">
      <c r="A129" s="119" t="s">
        <v>62</v>
      </c>
      <c r="B129" s="120"/>
      <c r="C129" s="120"/>
      <c r="D129" s="30">
        <v>3</v>
      </c>
      <c r="E129" s="118" t="s">
        <v>56</v>
      </c>
      <c r="F129" s="118"/>
      <c r="G129" s="118"/>
      <c r="H129" s="118"/>
      <c r="I129" s="22" t="s">
        <v>52</v>
      </c>
      <c r="J129" s="23">
        <v>22</v>
      </c>
      <c r="K129" s="23">
        <f t="shared" ref="K129:K132" si="9">J129*1.23</f>
        <v>27.06</v>
      </c>
    </row>
    <row r="130" spans="1:17" s="24" customFormat="1" ht="11.95" customHeight="1">
      <c r="A130" s="119" t="s">
        <v>64</v>
      </c>
      <c r="B130" s="120"/>
      <c r="C130" s="120"/>
      <c r="D130" s="30">
        <v>4</v>
      </c>
      <c r="E130" s="118" t="s">
        <v>56</v>
      </c>
      <c r="F130" s="118"/>
      <c r="G130" s="118"/>
      <c r="H130" s="118"/>
      <c r="I130" s="22" t="s">
        <v>52</v>
      </c>
      <c r="J130" s="23">
        <v>29.33</v>
      </c>
      <c r="K130" s="23">
        <f t="shared" si="9"/>
        <v>36.075899999999997</v>
      </c>
    </row>
    <row r="131" spans="1:17" s="24" customFormat="1" ht="11.95" customHeight="1">
      <c r="A131" s="119" t="s">
        <v>65</v>
      </c>
      <c r="B131" s="120"/>
      <c r="C131" s="120"/>
      <c r="D131" s="30">
        <v>5</v>
      </c>
      <c r="E131" s="118" t="s">
        <v>56</v>
      </c>
      <c r="F131" s="118"/>
      <c r="G131" s="118"/>
      <c r="H131" s="118"/>
      <c r="I131" s="22" t="s">
        <v>52</v>
      </c>
      <c r="J131" s="23">
        <v>36.65</v>
      </c>
      <c r="K131" s="23">
        <f t="shared" si="9"/>
        <v>45.079499999999996</v>
      </c>
    </row>
    <row r="132" spans="1:17" s="24" customFormat="1" ht="11.95" customHeight="1">
      <c r="A132" s="119" t="s">
        <v>66</v>
      </c>
      <c r="B132" s="120"/>
      <c r="C132" s="120"/>
      <c r="D132" s="30">
        <v>6</v>
      </c>
      <c r="E132" s="118" t="s">
        <v>56</v>
      </c>
      <c r="F132" s="118"/>
      <c r="G132" s="118"/>
      <c r="H132" s="118"/>
      <c r="I132" s="22" t="s">
        <v>52</v>
      </c>
      <c r="J132" s="23">
        <v>43.98</v>
      </c>
      <c r="K132" s="23">
        <f t="shared" si="9"/>
        <v>54.095399999999998</v>
      </c>
    </row>
    <row r="133" spans="1:17" s="103" customFormat="1" ht="5.35" customHeight="1">
      <c r="A133" s="102"/>
      <c r="B133" s="102"/>
      <c r="C133" s="102"/>
      <c r="D133" s="39"/>
      <c r="E133" s="40"/>
      <c r="F133" s="40"/>
      <c r="G133" s="40"/>
      <c r="H133" s="40"/>
      <c r="I133" s="40"/>
      <c r="J133" s="41"/>
      <c r="K133" s="41"/>
    </row>
    <row r="134" spans="1:17" ht="2.95" customHeight="1">
      <c r="A134" s="104"/>
      <c r="B134" s="104"/>
      <c r="C134" s="104"/>
      <c r="D134" s="105"/>
      <c r="E134" s="105"/>
      <c r="F134" s="106"/>
      <c r="G134" s="107"/>
      <c r="H134" s="107"/>
      <c r="I134" s="108"/>
      <c r="J134" s="108"/>
      <c r="K134" s="108"/>
      <c r="O134" s="65"/>
      <c r="P134" s="65"/>
      <c r="Q134" s="65"/>
    </row>
    <row r="135" spans="1:17" s="109" customFormat="1" ht="17.3" customHeight="1">
      <c r="A135" s="126" t="s">
        <v>150</v>
      </c>
      <c r="B135" s="126"/>
      <c r="C135" s="126"/>
      <c r="D135" s="126"/>
      <c r="E135" s="126"/>
      <c r="F135" s="125" t="s">
        <v>151</v>
      </c>
      <c r="G135" s="125"/>
      <c r="H135" s="125"/>
      <c r="I135" s="125"/>
      <c r="J135" s="125"/>
      <c r="K135" s="125"/>
      <c r="O135" s="110"/>
      <c r="P135" s="110"/>
      <c r="Q135" s="110"/>
    </row>
  </sheetData>
  <mergeCells count="165">
    <mergeCell ref="K1:K2"/>
    <mergeCell ref="A1:D2"/>
    <mergeCell ref="F1:J2"/>
    <mergeCell ref="A4:E7"/>
    <mergeCell ref="F4:H7"/>
    <mergeCell ref="I7:K8"/>
    <mergeCell ref="E1:E2"/>
    <mergeCell ref="I4:K4"/>
    <mergeCell ref="I5:K5"/>
    <mergeCell ref="I6:K6"/>
    <mergeCell ref="A8:B8"/>
    <mergeCell ref="C8:D8"/>
    <mergeCell ref="E8:H8"/>
    <mergeCell ref="E93:H93"/>
    <mergeCell ref="E104:H104"/>
    <mergeCell ref="E99:H99"/>
    <mergeCell ref="I71:K72"/>
    <mergeCell ref="I68:K68"/>
    <mergeCell ref="I69:K69"/>
    <mergeCell ref="I70:K70"/>
    <mergeCell ref="A71:B71"/>
    <mergeCell ref="C71:D71"/>
    <mergeCell ref="E71:H71"/>
    <mergeCell ref="F68:H70"/>
    <mergeCell ref="G19:H19"/>
    <mergeCell ref="F12:F20"/>
    <mergeCell ref="F21:F23"/>
    <mergeCell ref="F43:F45"/>
    <mergeCell ref="F33:F34"/>
    <mergeCell ref="F35:F37"/>
    <mergeCell ref="E35:E37"/>
    <mergeCell ref="E33:E34"/>
    <mergeCell ref="F38:F39"/>
    <mergeCell ref="F41:F42"/>
    <mergeCell ref="G43:H45"/>
    <mergeCell ref="G42:H42"/>
    <mergeCell ref="G20:H20"/>
    <mergeCell ref="E94:H94"/>
    <mergeCell ref="E103:H103"/>
    <mergeCell ref="E95:H95"/>
    <mergeCell ref="E102:H102"/>
    <mergeCell ref="A96:C96"/>
    <mergeCell ref="A118:C118"/>
    <mergeCell ref="E125:H125"/>
    <mergeCell ref="E131:H131"/>
    <mergeCell ref="E108:H108"/>
    <mergeCell ref="E121:H121"/>
    <mergeCell ref="E119:H119"/>
    <mergeCell ref="A95:C95"/>
    <mergeCell ref="A109:C109"/>
    <mergeCell ref="A107:C107"/>
    <mergeCell ref="E110:H110"/>
    <mergeCell ref="A120:C120"/>
    <mergeCell ref="E120:H120"/>
    <mergeCell ref="A119:C119"/>
    <mergeCell ref="A131:C131"/>
    <mergeCell ref="E96:H96"/>
    <mergeCell ref="A117:C117"/>
    <mergeCell ref="A121:C121"/>
    <mergeCell ref="A113:C113"/>
    <mergeCell ref="E111:H111"/>
    <mergeCell ref="E98:H98"/>
    <mergeCell ref="E100:H100"/>
    <mergeCell ref="E118:H118"/>
    <mergeCell ref="A125:C125"/>
    <mergeCell ref="A110:C110"/>
    <mergeCell ref="A111:C111"/>
    <mergeCell ref="E97:H97"/>
    <mergeCell ref="A104:C104"/>
    <mergeCell ref="A127:K127"/>
    <mergeCell ref="E109:H109"/>
    <mergeCell ref="A108:C108"/>
    <mergeCell ref="A106:K106"/>
    <mergeCell ref="A101:C101"/>
    <mergeCell ref="A99:C99"/>
    <mergeCell ref="A98:C98"/>
    <mergeCell ref="A122:C122"/>
    <mergeCell ref="E122:H122"/>
    <mergeCell ref="E113:H113"/>
    <mergeCell ref="A102:C102"/>
    <mergeCell ref="E107:H107"/>
    <mergeCell ref="E101:H101"/>
    <mergeCell ref="F24:F26"/>
    <mergeCell ref="E43:E45"/>
    <mergeCell ref="A30:K30"/>
    <mergeCell ref="G49:H49"/>
    <mergeCell ref="F49:F51"/>
    <mergeCell ref="D56:E56"/>
    <mergeCell ref="A54:K54"/>
    <mergeCell ref="G27:H28"/>
    <mergeCell ref="G47:H48"/>
    <mergeCell ref="G37:H38"/>
    <mergeCell ref="G56:H58"/>
    <mergeCell ref="A57:C57"/>
    <mergeCell ref="A52:K52"/>
    <mergeCell ref="A76:C76"/>
    <mergeCell ref="A60:K60"/>
    <mergeCell ref="E89:H89"/>
    <mergeCell ref="E85:H85"/>
    <mergeCell ref="G77:H77"/>
    <mergeCell ref="A88:C88"/>
    <mergeCell ref="A77:C77"/>
    <mergeCell ref="E49:E51"/>
    <mergeCell ref="A56:C56"/>
    <mergeCell ref="G61:H62"/>
    <mergeCell ref="G63:H64"/>
    <mergeCell ref="G65:H66"/>
    <mergeCell ref="G9:H9"/>
    <mergeCell ref="A9:C9"/>
    <mergeCell ref="A72:H72"/>
    <mergeCell ref="A90:C90"/>
    <mergeCell ref="E129:H129"/>
    <mergeCell ref="A130:C130"/>
    <mergeCell ref="A11:K11"/>
    <mergeCell ref="E41:E42"/>
    <mergeCell ref="G76:H76"/>
    <mergeCell ref="E88:H88"/>
    <mergeCell ref="E38:E40"/>
    <mergeCell ref="A80:K80"/>
    <mergeCell ref="D57:E57"/>
    <mergeCell ref="G78:H78"/>
    <mergeCell ref="A89:C89"/>
    <mergeCell ref="F27:F28"/>
    <mergeCell ref="A58:C58"/>
    <mergeCell ref="A78:C78"/>
    <mergeCell ref="A87:K87"/>
    <mergeCell ref="A91:C91"/>
    <mergeCell ref="E82:H82"/>
    <mergeCell ref="A73:C73"/>
    <mergeCell ref="A128:C128"/>
    <mergeCell ref="A123:C123"/>
    <mergeCell ref="E132:H132"/>
    <mergeCell ref="A132:C132"/>
    <mergeCell ref="F135:K135"/>
    <mergeCell ref="A135:E135"/>
    <mergeCell ref="E123:H123"/>
    <mergeCell ref="A129:C129"/>
    <mergeCell ref="A124:C124"/>
    <mergeCell ref="E124:H124"/>
    <mergeCell ref="E128:H128"/>
    <mergeCell ref="E130:H130"/>
    <mergeCell ref="A92:C92"/>
    <mergeCell ref="A55:C55"/>
    <mergeCell ref="G55:H55"/>
    <mergeCell ref="E117:H117"/>
    <mergeCell ref="E91:H91"/>
    <mergeCell ref="A94:C94"/>
    <mergeCell ref="A75:K75"/>
    <mergeCell ref="A115:K115"/>
    <mergeCell ref="A112:C112"/>
    <mergeCell ref="E112:H112"/>
    <mergeCell ref="E116:H116"/>
    <mergeCell ref="E92:H92"/>
    <mergeCell ref="E90:H90"/>
    <mergeCell ref="A116:C116"/>
    <mergeCell ref="A103:C103"/>
    <mergeCell ref="G73:H73"/>
    <mergeCell ref="E83:H83"/>
    <mergeCell ref="E84:H84"/>
    <mergeCell ref="E81:H81"/>
    <mergeCell ref="A68:E70"/>
    <mergeCell ref="D58:E58"/>
    <mergeCell ref="A93:C93"/>
    <mergeCell ref="A97:C97"/>
    <mergeCell ref="A100:C100"/>
  </mergeCells>
  <phoneticPr fontId="1" type="noConversion"/>
  <hyperlinks>
    <hyperlink ref="F135" r:id="rId1" display="www.tercoplast.sk/na-stiahnutie" xr:uid="{00000000-0004-0000-0000-000002000000}"/>
    <hyperlink ref="I7" r:id="rId2" xr:uid="{00000000-0004-0000-0000-000001000000}"/>
    <hyperlink ref="I6" r:id="rId3" xr:uid="{00000000-0004-0000-0000-000002000000}"/>
    <hyperlink ref="I71" r:id="rId4" xr:uid="{00000000-0004-0000-0000-000003000000}"/>
    <hyperlink ref="I70" r:id="rId5" xr:uid="{00000000-0004-0000-0000-000004000000}"/>
  </hyperlinks>
  <pageMargins left="0.19685039370078741" right="3.937007874015748E-2" top="0.19685039370078741" bottom="0.19685039370078741" header="0" footer="0"/>
  <pageSetup paperSize="9" fitToWidth="2" pageOrder="overThenDown" orientation="portrait" r:id="rId6"/>
  <headerFooter alignWithMargins="0"/>
  <rowBreaks count="1" manualBreakCount="1">
    <brk id="67" max="16383" man="1"/>
  </rowBreaks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cenník</vt:lpstr>
      <vt:lpstr>Hárok1</vt:lpstr>
      <vt:lpstr>cenník!Oblasť_tlače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dc:description>Powered by Crystal</dc:description>
  <cp:lastModifiedBy>Ivan Zigo</cp:lastModifiedBy>
  <cp:lastPrinted>2025-03-31T05:23:39Z</cp:lastPrinted>
  <dcterms:created xsi:type="dcterms:W3CDTF">2016-10-04T07:47:46Z</dcterms:created>
  <dcterms:modified xsi:type="dcterms:W3CDTF">2026-02-05T09:11:17Z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01734361CD07C3C85B968AA4B2781C480C131A4BF1DCCE0484255B1E26629C81B55DB58F1D5AAB50E42C71DCAD4E3A3EBF083C694DB3BE83186A141F4B757C83D7245CB15CA3BA4BF977691E765C223B4B1500DB4EA2E3DBB65A5109D6F7469B7C696BB404B2AFE1CB2985382C893BF0FCCED8CFB79770CC238467A5D9CB85F</vt:lpwstr>
  </property>
  <property fmtid="{D5CDD505-2E9C-101B-9397-08002B2CF9AE}" pid="3" name="Business Objects Context Information1">
    <vt:lpwstr>1D04C8D6D7B629AF93CC0995A646F808A0B3841941A6B75384BFA58E5E4CCBE92D55D1136D7FC3CE78E9BDD79C3AA494A821B373E2683F038FA0A3334A4D89E287A75D9F71EE037AB084C5A29CC6A21748B3C4A6DD1B94649DD6758D3D4D84A2FE70A01DA9358317E32A06AF0B7559AADF357B1AD979038BC3957B417929E6D</vt:lpwstr>
  </property>
  <property fmtid="{D5CDD505-2E9C-101B-9397-08002B2CF9AE}" pid="4" name="Business Objects Context Information2">
    <vt:lpwstr>363CBA8F8A5B0869883AEABFC61BC8A3ED66031237C51A950D8E607DE4813AEECF5E58DBEA210D68C3500F8A13552D9DFAFCE9AA15AB5A9A3B2836C4008367DE6B3C8FDFB6BFFAC3A1CDF823CE75B5AC73192130E4D7810B7FBB80BA30BBFDE53A96F69CD28616D5084CA303C228A6EBB1EFEF62BB53C149528D0F07D2A976D</vt:lpwstr>
  </property>
  <property fmtid="{D5CDD505-2E9C-101B-9397-08002B2CF9AE}" pid="5" name="Business Objects Context Information3">
    <vt:lpwstr>82A83C9F3D375E711120F05DD1CB0AD290176DA256D33147C455021EB80221E6AD1D3721BD0AD8621A4DF9BC9C526B550F077E13C6708CC5E1C552273D65A212DFDB11E9EA7ECC6513A40D77F44A019AD75043CF1E2894DBD5D3834916660AC1E15E44AA49684DC8A16F36657CB1B4CF7D1359E9B37E50F303EAD2124FAA6C4</vt:lpwstr>
  </property>
  <property fmtid="{D5CDD505-2E9C-101B-9397-08002B2CF9AE}" pid="6" name="Business Objects Context Information4">
    <vt:lpwstr>F96AED9907D8347E436EE9EB66180BFB6CFF1D34C881486957564F06B48855F4CC4C7372819679361350F92D11984813C15A2E926EA242F75061BB7BA3A6E48A18DBEBBAC5FAE591AAE08FF2AB6930F5A1008DA60FAF01BAD4B831A38D919FE56A321B95AAC15054FE871F9FD3A8184BAE400A0B598EE7ED254FA011E8857DD</vt:lpwstr>
  </property>
  <property fmtid="{D5CDD505-2E9C-101B-9397-08002B2CF9AE}" pid="7" name="Business Objects Context Information5">
    <vt:lpwstr>89A54721AB54341C14622BD6401C721D7236F7A261054AE87A9DC7A29015798C7B88A75C7D9889AF00FC04F2DC71F69D8EB61EB2C394F73E182EEE23CC4A1E106DF5B7BF5081B2AD0A4792B5AC8D8D6900CB60B30AD976D01C0FF54776BC4A623E0772233C7D0C43EE81381087D26C006F14899C0306A43D2E6933BACAF44E2</vt:lpwstr>
  </property>
  <property fmtid="{D5CDD505-2E9C-101B-9397-08002B2CF9AE}" pid="8" name="Business Objects Context Information6">
    <vt:lpwstr>0E5A00AB3F9132F76426D04FDD7D420C583C2ACB</vt:lpwstr>
  </property>
</Properties>
</file>