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van\Downloads\"/>
    </mc:Choice>
  </mc:AlternateContent>
  <xr:revisionPtr revIDLastSave="0" documentId="13_ncr:1_{679FB6C5-47C7-4FB8-87CE-055B05F88A11}" xr6:coauthVersionLast="47" xr6:coauthVersionMax="47" xr10:uidLastSave="{00000000-0000-0000-0000-000000000000}"/>
  <bookViews>
    <workbookView xWindow="3247" yWindow="1425" windowWidth="24025" windowHeight="27772" tabRatio="500" xr2:uid="{00000000-000D-0000-FFFF-FFFF00000000}"/>
  </bookViews>
  <sheets>
    <sheet name="cenník" sheetId="1" r:id="rId1"/>
    <sheet name="Hárok1" sheetId="2" r:id="rId2"/>
  </sheets>
  <definedNames>
    <definedName name="_xlnm.Print_Area" localSheetId="0">cenník!$A$1:$K$133</definedName>
  </definedNames>
  <calcPr calcId="181029"/>
</workbook>
</file>

<file path=xl/calcChain.xml><?xml version="1.0" encoding="utf-8"?>
<calcChain xmlns="http://schemas.openxmlformats.org/spreadsheetml/2006/main">
  <c r="K126" i="1" l="1"/>
  <c r="K127" i="1"/>
  <c r="K128" i="1"/>
  <c r="K129" i="1"/>
  <c r="K130" i="1"/>
  <c r="K131" i="1"/>
  <c r="K132" i="1"/>
  <c r="K133" i="1"/>
  <c r="K125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07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86" i="1"/>
  <c r="K75" i="1"/>
  <c r="K76" i="1"/>
  <c r="K77" i="1"/>
  <c r="K78" i="1"/>
  <c r="K79" i="1"/>
  <c r="K80" i="1"/>
  <c r="K81" i="1"/>
  <c r="K82" i="1"/>
  <c r="K83" i="1"/>
  <c r="K74" i="1"/>
  <c r="K65" i="1"/>
  <c r="K18" i="1"/>
  <c r="K19" i="1"/>
  <c r="K20" i="1"/>
  <c r="K21" i="1"/>
  <c r="K22" i="1"/>
  <c r="K23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17" i="1"/>
  <c r="K10" i="1"/>
  <c r="K11" i="1"/>
  <c r="K12" i="1"/>
  <c r="K14" i="1"/>
  <c r="K9" i="1"/>
  <c r="J24" i="1"/>
  <c r="K24" i="1" s="1"/>
</calcChain>
</file>

<file path=xl/sharedStrings.xml><?xml version="1.0" encoding="utf-8"?>
<sst xmlns="http://schemas.openxmlformats.org/spreadsheetml/2006/main" count="391" uniqueCount="252">
  <si>
    <t>farba</t>
  </si>
  <si>
    <t>AL L25x25x2</t>
  </si>
  <si>
    <t>AL L60x20x2</t>
  </si>
  <si>
    <t>AL L60x40x2,6</t>
  </si>
  <si>
    <t>Samovrt. Skr. 6 hr., 6,3 x 38 mm DIN 7504-K</t>
  </si>
  <si>
    <t>Samovrt. Skr. 6 hr., 6,3 x 45 mm DIN 7504-K</t>
  </si>
  <si>
    <t>Samovrt. Skr. 6 hr., 6,3 x 50 mm DIN 7504-K</t>
  </si>
  <si>
    <t>Samovrt. Skr. 6 hr., 6,3 x 60 mm DIN 7504-K</t>
  </si>
  <si>
    <t>PGA19/7</t>
  </si>
  <si>
    <t>Nerezová podložka s gumou, D19 / d7 mm</t>
  </si>
  <si>
    <t>38 mm</t>
  </si>
  <si>
    <t>50 mm</t>
  </si>
  <si>
    <t>60 mm</t>
  </si>
  <si>
    <t>Samovrt. Skr. 6 hr., 6,3 x 32 mm DIN 7504-K</t>
  </si>
  <si>
    <t xml:space="preserve">Skrutka do dreva., 6H hlava, 6 x 60 mm </t>
  </si>
  <si>
    <t xml:space="preserve">Skrutka do dreva., 6H hlava, 6 x 70 mm </t>
  </si>
  <si>
    <t xml:space="preserve">Skrutka do dreva., 6H hlava, 6 x 80 mm </t>
  </si>
  <si>
    <t>PGA29/7</t>
  </si>
  <si>
    <t>PGA16/7</t>
  </si>
  <si>
    <t>Skr. 6,3 x 32</t>
  </si>
  <si>
    <t>Skr. 6,3 x 38</t>
  </si>
  <si>
    <t>Skr. 6,3 x 45</t>
  </si>
  <si>
    <t>Skr. 6,3 x 50</t>
  </si>
  <si>
    <t>Skr. 6,3 x 60</t>
  </si>
  <si>
    <t>Skr. 6 x 60</t>
  </si>
  <si>
    <t>Skr. 6 x 70</t>
  </si>
  <si>
    <t>Skr. 6 x 80</t>
  </si>
  <si>
    <t>Nerezová podložka s gumou, D16 / d7 mm</t>
  </si>
  <si>
    <t>Nerezová podložka s gumou, D29 / d7 mm</t>
  </si>
  <si>
    <t>75 mm</t>
  </si>
  <si>
    <t>TP G3638</t>
  </si>
  <si>
    <t>TP G3675S</t>
  </si>
  <si>
    <t>rozmer</t>
  </si>
  <si>
    <t>dĺžka</t>
  </si>
  <si>
    <t>číra</t>
  </si>
  <si>
    <t>číra, bronz</t>
  </si>
  <si>
    <t>U-4-clear</t>
  </si>
  <si>
    <t>U-6-clear</t>
  </si>
  <si>
    <t>U-8-clear</t>
  </si>
  <si>
    <t>U-16-clear</t>
  </si>
  <si>
    <t>4x13 mm</t>
  </si>
  <si>
    <t>6x17 mm</t>
  </si>
  <si>
    <t>8x18 mm</t>
  </si>
  <si>
    <t>10x19 mm</t>
  </si>
  <si>
    <t>16x26 mm</t>
  </si>
  <si>
    <t>4x65x55 mm</t>
  </si>
  <si>
    <t>6x65x55 mm</t>
  </si>
  <si>
    <t>8x70x62 mm</t>
  </si>
  <si>
    <t>10x71x61 mm</t>
  </si>
  <si>
    <t>16x80x70 mm</t>
  </si>
  <si>
    <t>AL Sprofil</t>
  </si>
  <si>
    <t>TP AD3528</t>
  </si>
  <si>
    <t>TP AD3538</t>
  </si>
  <si>
    <t>TP AD3542</t>
  </si>
  <si>
    <t>TP AD3550</t>
  </si>
  <si>
    <t>TP AD3560</t>
  </si>
  <si>
    <t>biela</t>
  </si>
  <si>
    <t>POLYKARBONÁTOVÉ PROFILY s UV ochranou</t>
  </si>
  <si>
    <t>kód</t>
  </si>
  <si>
    <t>EUR/j.
bez DPH</t>
  </si>
  <si>
    <t>EUR/j.
s DPH</t>
  </si>
  <si>
    <t>U-10-clear (aj bronz)</t>
  </si>
  <si>
    <t>TP G3628</t>
  </si>
  <si>
    <t>TP G3650</t>
  </si>
  <si>
    <t>TP G3642</t>
  </si>
  <si>
    <t>TP G3660</t>
  </si>
  <si>
    <t>TP G4628</t>
  </si>
  <si>
    <t>TP G4638</t>
  </si>
  <si>
    <t>TP G4642</t>
  </si>
  <si>
    <t>UKONČOVACIE MONTAŽNE PÁSKY</t>
  </si>
  <si>
    <t>MB28</t>
  </si>
  <si>
    <t>MB38</t>
  </si>
  <si>
    <t>balenie</t>
  </si>
  <si>
    <t>28 mm</t>
  </si>
  <si>
    <t>42 mm</t>
  </si>
  <si>
    <t>označenie</t>
  </si>
  <si>
    <t>bm/kot.</t>
  </si>
  <si>
    <t xml:space="preserve"> ŠÍRKA PÁSKY</t>
  </si>
  <si>
    <t>25 mm</t>
  </si>
  <si>
    <t>32 mm</t>
  </si>
  <si>
    <t>40 mm</t>
  </si>
  <si>
    <t>REZANIE, služby</t>
  </si>
  <si>
    <t>Rezanie profilov</t>
  </si>
  <si>
    <t>prerezanie profilu, -/+ 3 mm</t>
  </si>
  <si>
    <t>Rezanie PP 2 - 6 mm</t>
  </si>
  <si>
    <t>plné platne, -/+ 3 mm</t>
  </si>
  <si>
    <t>Rezanie PP 8 - 15 mm</t>
  </si>
  <si>
    <t>Rezanie dĺžky KP do 7 m</t>
  </si>
  <si>
    <t>komorové platne, -/+3 mm</t>
  </si>
  <si>
    <t>Rezanie šírky KP</t>
  </si>
  <si>
    <t xml:space="preserve">komorové platne, -/+3 mm </t>
  </si>
  <si>
    <t>Rezanie dlžky a šírky KP do 7 m</t>
  </si>
  <si>
    <t>Fukať 4 - 10 mm / BM</t>
  </si>
  <si>
    <t>Fukať 16 - 40 mm / BM</t>
  </si>
  <si>
    <t>Lepiť páskou /BM</t>
  </si>
  <si>
    <t>fúkať komorové platne, bm</t>
  </si>
  <si>
    <t>fúkať komorové platne bm</t>
  </si>
  <si>
    <t>zalepenie komôr mon. p. bm</t>
  </si>
  <si>
    <t>SPOJOVACÍ MATERIAL, tmel</t>
  </si>
  <si>
    <t>HLINÍKOVÉ PROFILY, tesnenie</t>
  </si>
  <si>
    <t>AL 60 prítlačná lišta oblá</t>
  </si>
  <si>
    <t>bez pu</t>
  </si>
  <si>
    <t>hnedá</t>
  </si>
  <si>
    <t>antracit</t>
  </si>
  <si>
    <t>čierna</t>
  </si>
  <si>
    <t>60 x 10 mm</t>
  </si>
  <si>
    <t>Tesnenie k AL50 - čierne</t>
  </si>
  <si>
    <t>AL 50 prítlačná lišta</t>
  </si>
  <si>
    <t>AL 60 naklap. spodná</t>
  </si>
  <si>
    <t>strieborná</t>
  </si>
  <si>
    <t>F6 - AL ukončovací profil</t>
  </si>
  <si>
    <t>F6 - AL - BRONZ elox</t>
  </si>
  <si>
    <t>F6 - AL - RAL7016</t>
  </si>
  <si>
    <t xml:space="preserve">10 x 9 mm </t>
  </si>
  <si>
    <t>balík 200 m (bm)</t>
  </si>
  <si>
    <t>balík 150 (bm)</t>
  </si>
  <si>
    <t>F8 - AL ukončovací profil</t>
  </si>
  <si>
    <t>F8 - AL - BRONZ elox</t>
  </si>
  <si>
    <t>F8 - AL - RAL7016</t>
  </si>
  <si>
    <t>F10 - AL ukončovací profil</t>
  </si>
  <si>
    <t>F10 - AL - BRONZ elox</t>
  </si>
  <si>
    <t>F10 - AL - RAL7016</t>
  </si>
  <si>
    <t>F16 - AL ukončovací profil</t>
  </si>
  <si>
    <t>F16 - AL - BRONZ elox</t>
  </si>
  <si>
    <t>F16 - AL - RAL7016</t>
  </si>
  <si>
    <t>F20 - AL ukončovací profil</t>
  </si>
  <si>
    <t>F25 - AL ukončovací profil</t>
  </si>
  <si>
    <t>U10 - AL ukončovací profil</t>
  </si>
  <si>
    <t>F10 - AL predĺžený profil</t>
  </si>
  <si>
    <t>F16 - AL predĺžený profil</t>
  </si>
  <si>
    <t>U16 - AL ukončovací profil</t>
  </si>
  <si>
    <t>F10 - AL108370 rovné</t>
  </si>
  <si>
    <t>U10 - AL108371 rovné</t>
  </si>
  <si>
    <t>H10 - AL spojovací profil</t>
  </si>
  <si>
    <t>H16 - AL spojovací profil</t>
  </si>
  <si>
    <t>6,2x20,2x21,5mm</t>
  </si>
  <si>
    <t xml:space="preserve"> 8,2x22,2x21,5mm</t>
  </si>
  <si>
    <t>10,2x24,2x21,5mm</t>
  </si>
  <si>
    <t>20,2x36x21,5mm</t>
  </si>
  <si>
    <t>25,2x41x21,5 mm</t>
  </si>
  <si>
    <t>25 x 25 x 2 mm</t>
  </si>
  <si>
    <t>60 x 20 x 2 mm</t>
  </si>
  <si>
    <t>60 x 40 x 2,6 mm</t>
  </si>
  <si>
    <t>10x13,5x60 mm</t>
  </si>
  <si>
    <t>10,2x24x24mm</t>
  </si>
  <si>
    <t>10,2x13,5x24mm</t>
  </si>
  <si>
    <t>balík 30 m (bm)</t>
  </si>
  <si>
    <t>balík 73 (bm)</t>
  </si>
  <si>
    <t>šedá</t>
  </si>
  <si>
    <t xml:space="preserve"> 46 x 60 mm</t>
  </si>
  <si>
    <t xml:space="preserve"> 17 x 39 mm</t>
  </si>
  <si>
    <t>PL krytka do AL 60 lišty oblej</t>
  </si>
  <si>
    <t>STENOVÝ AL Sprofil (na utesnenie prístrešku pri zvislej stene)</t>
  </si>
  <si>
    <t>16,2x24,2x21,5mm</t>
  </si>
  <si>
    <t>biela
hnedá</t>
  </si>
  <si>
    <t>PC-PR-10-b (h)</t>
  </si>
  <si>
    <t>balík 100 m (bm)</t>
  </si>
  <si>
    <t>tesnenie  10 x 4 mm</t>
  </si>
  <si>
    <t>EPDM K - biela, samolepiace</t>
  </si>
  <si>
    <t>80 mm</t>
  </si>
  <si>
    <t>čierne</t>
  </si>
  <si>
    <t>Prítlačná príchytka D50/d6,5 mm, s PE tesnením</t>
  </si>
  <si>
    <t>transparent</t>
  </si>
  <si>
    <t>U20 ok. - AL ukončovací profil</t>
  </si>
  <si>
    <t>U25 ok. - AL ukončovací profil</t>
  </si>
  <si>
    <t>U32 ok. - AL ukončovací profil</t>
  </si>
  <si>
    <t>PL krytka do AL 60 nakl. lišty</t>
  </si>
  <si>
    <t xml:space="preserve">plastová krytka </t>
  </si>
  <si>
    <t>PL krytka do AL 50 lišty</t>
  </si>
  <si>
    <t>tmavošedá</t>
  </si>
  <si>
    <t>4,5 - 6 - 8 mm</t>
  </si>
  <si>
    <t>10 - 16 mm</t>
  </si>
  <si>
    <t>16 - 20 mm</t>
  </si>
  <si>
    <t>obrázok</t>
  </si>
  <si>
    <t>Popis</t>
  </si>
  <si>
    <t>Pre hrúbku platne</t>
  </si>
  <si>
    <t>zinok</t>
  </si>
  <si>
    <t>nerez 
čierna</t>
  </si>
  <si>
    <t xml:space="preserve">Tesnenie S </t>
  </si>
  <si>
    <t>60 x 40 x 2,5 mm</t>
  </si>
  <si>
    <t>AL RP60x40x2,5       (jokel)</t>
  </si>
  <si>
    <t>TP G4650</t>
  </si>
  <si>
    <t>Na skrutku + podložku D16</t>
  </si>
  <si>
    <t>GUMA 15, EPDM spodné tes.</t>
  </si>
  <si>
    <t>GUMA 16, EPDM spodné tes.</t>
  </si>
  <si>
    <t>GUMA 18, EPDM spodné tes.</t>
  </si>
  <si>
    <t>Spodná GUMA 60</t>
  </si>
  <si>
    <t>Pás GUMA 70</t>
  </si>
  <si>
    <t>AL 60 oblá - BRONZ elox</t>
  </si>
  <si>
    <t>AL 60 oblá - RAL7016</t>
  </si>
  <si>
    <t>AL 60 nak. krytka - SILVER elox</t>
  </si>
  <si>
    <t>Silikon OS S72</t>
  </si>
  <si>
    <t>Silikon A9 BAS</t>
  </si>
  <si>
    <t>TP priedušná/ papierový nosič
MaxBreather</t>
  </si>
  <si>
    <t xml:space="preserve">TP bez filtra / nie je papierový nosič
Antidust® </t>
  </si>
  <si>
    <t xml:space="preserve">TP bez filtra / papierový nosič
Antidust® </t>
  </si>
  <si>
    <t xml:space="preserve">TP s filtrom/ papierový nosič
Antidust® </t>
  </si>
  <si>
    <t>balík 250 m (bm)</t>
  </si>
  <si>
    <t>2 x 70 mm</t>
  </si>
  <si>
    <t>2 / 3 / 4 m
5 / 6 / 7 m</t>
  </si>
  <si>
    <t>2,133 / 3,2 m
4,265 / 6,4 m</t>
  </si>
  <si>
    <t>3 / 6 m</t>
  </si>
  <si>
    <t>2 / 3 / 6 m</t>
  </si>
  <si>
    <t>2,1 m</t>
  </si>
  <si>
    <t>60 x 9 mm</t>
  </si>
  <si>
    <t>61 x 12 mm</t>
  </si>
  <si>
    <t>15 x 8 mm</t>
  </si>
  <si>
    <t>50 x 7 mm</t>
  </si>
  <si>
    <t xml:space="preserve">15 x 12 mm </t>
  </si>
  <si>
    <t>20 x 30 mm</t>
  </si>
  <si>
    <t>25 x 30 mm</t>
  </si>
  <si>
    <t>32 x 30 mm</t>
  </si>
  <si>
    <t>10 x 19 mm</t>
  </si>
  <si>
    <t>16 x 19 mm</t>
  </si>
  <si>
    <t>16x19,5x60 mm</t>
  </si>
  <si>
    <t>47 x 40 mm</t>
  </si>
  <si>
    <t>53 x 40 mm</t>
  </si>
  <si>
    <t>2 / 3 / 6 m
(*7 m)</t>
  </si>
  <si>
    <t>PL krytka 6HR-10</t>
  </si>
  <si>
    <t>Skrutka do kotvy IZ 4 x 35 A2</t>
  </si>
  <si>
    <t>Kotva do izolácie 18x50 - šedá</t>
  </si>
  <si>
    <t>plastová hmoždina do zateplenia</t>
  </si>
  <si>
    <t>VRDTP vrut, nerez, pologuľatá hlava kríž PZ</t>
  </si>
  <si>
    <t xml:space="preserve">nerez </t>
  </si>
  <si>
    <t>Pár bočných krytiek k S profilu + 2ks skrutky</t>
  </si>
  <si>
    <t>Spojka k S profilu</t>
  </si>
  <si>
    <t>Krytky k Sprofilu</t>
  </si>
  <si>
    <t>šedá čierna</t>
  </si>
  <si>
    <t>plastová spojka na spojenie 2 Sprofilov</t>
  </si>
  <si>
    <t>MONTÁŽNE príslušenstvo</t>
  </si>
  <si>
    <t>AL 60 nak. krytka - BRONZ elox</t>
  </si>
  <si>
    <t>AL 60 nak. krytka - RAL7016</t>
  </si>
  <si>
    <t>Tesnenie k AL60 nakl.- čierne</t>
  </si>
  <si>
    <t>balík 25 m (bm)</t>
  </si>
  <si>
    <t>PC H-4-clear</t>
  </si>
  <si>
    <t>PC H-6-clear</t>
  </si>
  <si>
    <t>PC H-8-clear</t>
  </si>
  <si>
    <t>PC H-16-clear</t>
  </si>
  <si>
    <t>2 / 3 / 6 / 7 m</t>
  </si>
  <si>
    <t>šedá, čierna</t>
  </si>
  <si>
    <t>EUR/j. 
s DPH</t>
  </si>
  <si>
    <t>Tesnenie k ALoblá - čierna</t>
  </si>
  <si>
    <t>3 / 4 / 6 m</t>
  </si>
  <si>
    <t>3 / 4 / 5 / 6 / 7 m</t>
  </si>
  <si>
    <t>Transpar. silikónový tmel, objem 310 ml</t>
  </si>
  <si>
    <t>PC H-10*-clear (aj bronz)</t>
  </si>
  <si>
    <t>Mob.: +421 915 750 934</t>
  </si>
  <si>
    <t>info@virgoplast.sk</t>
  </si>
  <si>
    <t>www.virgoplast.sk</t>
  </si>
  <si>
    <t>platnosť od:</t>
  </si>
  <si>
    <t>VIRGO PLAST Zlatovská 27, 911 05  Trenčín</t>
  </si>
  <si>
    <t>Montážnym firmám poskytujeme zľavy 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</si>
</sst>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indexed="8"/>
      <name val="ARIAL"/>
      <charset val="1"/>
    </font>
    <font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6"/>
      <color rgb="FF002060"/>
      <name val="Arial"/>
      <family val="2"/>
    </font>
    <font>
      <sz val="16"/>
      <color rgb="FF002060"/>
      <name val="Arial"/>
      <family val="2"/>
    </font>
    <font>
      <b/>
      <sz val="18"/>
      <color rgb="FF002060"/>
      <name val="Arial"/>
      <family val="2"/>
    </font>
    <font>
      <sz val="8"/>
      <color rgb="FF002060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b/>
      <sz val="11"/>
      <color rgb="FFFF0000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8"/>
      <color indexed="8"/>
      <name val="Arial"/>
      <family val="2"/>
    </font>
    <font>
      <b/>
      <sz val="8"/>
      <color rgb="FF1E1EBE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7.5"/>
      <color indexed="8"/>
      <name val="Arial"/>
      <family val="2"/>
    </font>
    <font>
      <b/>
      <sz val="7"/>
      <color indexed="8"/>
      <name val="Arial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0E1DD"/>
        <bgColor indexed="64"/>
      </patternFill>
    </fill>
    <fill>
      <patternFill patternType="solid">
        <fgColor theme="4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top"/>
    </xf>
    <xf numFmtId="0" fontId="2" fillId="0" borderId="0" applyNumberFormat="0" applyFill="0" applyBorder="0" applyAlignment="0" applyProtection="0">
      <alignment vertical="top"/>
    </xf>
  </cellStyleXfs>
  <cellXfs count="212">
    <xf numFmtId="0" fontId="0" fillId="0" borderId="0" xfId="0">
      <alignment vertical="top"/>
    </xf>
    <xf numFmtId="0" fontId="7" fillId="0" borderId="0" xfId="0" applyFont="1">
      <alignment vertical="top"/>
    </xf>
    <xf numFmtId="0" fontId="7" fillId="0" borderId="0" xfId="0" applyFont="1" applyAlignment="1">
      <alignment horizontal="center" vertical="top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2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 readingOrder="1"/>
    </xf>
    <xf numFmtId="0" fontId="13" fillId="0" borderId="0" xfId="0" applyFont="1">
      <alignment vertical="top"/>
    </xf>
    <xf numFmtId="0" fontId="13" fillId="0" borderId="0" xfId="0" applyFont="1" applyAlignment="1">
      <alignment vertical="center"/>
    </xf>
    <xf numFmtId="0" fontId="15" fillId="0" borderId="3" xfId="0" applyFont="1" applyBorder="1" applyAlignment="1">
      <alignment horizontal="center" vertical="center" wrapText="1"/>
    </xf>
    <xf numFmtId="2" fontId="15" fillId="0" borderId="3" xfId="0" applyNumberFormat="1" applyFont="1" applyBorder="1" applyAlignment="1">
      <alignment horizontal="center" vertical="center"/>
    </xf>
    <xf numFmtId="2" fontId="13" fillId="0" borderId="3" xfId="0" applyNumberFormat="1" applyFont="1" applyBorder="1" applyAlignment="1">
      <alignment horizontal="center" vertical="center"/>
    </xf>
    <xf numFmtId="0" fontId="16" fillId="0" borderId="0" xfId="0" applyFont="1">
      <alignment vertical="top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2" fontId="13" fillId="0" borderId="12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top"/>
    </xf>
    <xf numFmtId="4" fontId="7" fillId="0" borderId="0" xfId="0" applyNumberFormat="1" applyFont="1" applyAlignment="1">
      <alignment horizontal="center" vertical="top"/>
    </xf>
    <xf numFmtId="2" fontId="13" fillId="0" borderId="4" xfId="0" applyNumberFormat="1" applyFont="1" applyBorder="1" applyAlignment="1">
      <alignment horizontal="center" vertical="center"/>
    </xf>
    <xf numFmtId="2" fontId="15" fillId="0" borderId="4" xfId="0" applyNumberFormat="1" applyFont="1" applyBorder="1" applyAlignment="1">
      <alignment horizontal="center" vertical="center"/>
    </xf>
    <xf numFmtId="2" fontId="15" fillId="0" borderId="12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2" fontId="15" fillId="0" borderId="15" xfId="0" applyNumberFormat="1" applyFont="1" applyBorder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0" borderId="4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top"/>
    </xf>
    <xf numFmtId="0" fontId="18" fillId="0" borderId="0" xfId="0" applyFont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 readingOrder="1"/>
    </xf>
    <xf numFmtId="0" fontId="12" fillId="0" borderId="4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 readingOrder="1"/>
    </xf>
    <xf numFmtId="0" fontId="17" fillId="0" borderId="3" xfId="0" applyFont="1" applyBorder="1" applyAlignment="1">
      <alignment vertical="center"/>
    </xf>
    <xf numFmtId="0" fontId="18" fillId="0" borderId="3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/>
    </xf>
    <xf numFmtId="0" fontId="16" fillId="0" borderId="3" xfId="0" applyFont="1" applyBorder="1">
      <alignment vertical="top"/>
    </xf>
    <xf numFmtId="2" fontId="13" fillId="0" borderId="12" xfId="0" applyNumberFormat="1" applyFont="1" applyBorder="1" applyAlignment="1">
      <alignment horizontal="center" vertical="center" wrapText="1"/>
    </xf>
    <xf numFmtId="0" fontId="17" fillId="0" borderId="12" xfId="0" applyFont="1" applyBorder="1" applyAlignment="1">
      <alignment vertical="center"/>
    </xf>
    <xf numFmtId="0" fontId="17" fillId="0" borderId="5" xfId="0" applyFont="1" applyBorder="1" applyAlignment="1">
      <alignment vertical="center"/>
    </xf>
    <xf numFmtId="2" fontId="13" fillId="0" borderId="5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7" fillId="0" borderId="13" xfId="0" applyFont="1" applyBorder="1" applyAlignment="1"/>
    <xf numFmtId="0" fontId="17" fillId="0" borderId="15" xfId="0" applyFont="1" applyBorder="1" applyAlignment="1"/>
    <xf numFmtId="0" fontId="16" fillId="0" borderId="3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2" fontId="13" fillId="0" borderId="12" xfId="0" applyNumberFormat="1" applyFont="1" applyBorder="1" applyAlignment="1">
      <alignment horizontal="center"/>
    </xf>
    <xf numFmtId="0" fontId="17" fillId="0" borderId="1" xfId="0" applyFont="1" applyBorder="1" applyAlignment="1"/>
    <xf numFmtId="0" fontId="17" fillId="0" borderId="4" xfId="0" applyFont="1" applyBorder="1" applyAlignment="1"/>
    <xf numFmtId="2" fontId="13" fillId="0" borderId="3" xfId="0" applyNumberFormat="1" applyFont="1" applyBorder="1" applyAlignment="1">
      <alignment horizontal="center"/>
    </xf>
    <xf numFmtId="0" fontId="19" fillId="0" borderId="0" xfId="0" applyFont="1" applyAlignment="1">
      <alignment vertical="center" wrapText="1"/>
    </xf>
    <xf numFmtId="0" fontId="16" fillId="0" borderId="5" xfId="0" applyFont="1" applyBorder="1" applyAlignment="1">
      <alignment horizontal="center" vertical="top"/>
    </xf>
    <xf numFmtId="0" fontId="17" fillId="0" borderId="12" xfId="0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top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top"/>
    </xf>
    <xf numFmtId="2" fontId="15" fillId="0" borderId="3" xfId="0" applyNumberFormat="1" applyFont="1" applyBorder="1" applyAlignment="1">
      <alignment horizontal="center"/>
    </xf>
    <xf numFmtId="0" fontId="17" fillId="0" borderId="3" xfId="0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top"/>
    </xf>
    <xf numFmtId="0" fontId="15" fillId="0" borderId="5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left" vertical="center"/>
    </xf>
    <xf numFmtId="0" fontId="14" fillId="3" borderId="5" xfId="0" applyFont="1" applyFill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0" fontId="13" fillId="0" borderId="6" xfId="0" applyFont="1" applyBorder="1" applyAlignment="1">
      <alignment horizontal="center" vertical="top"/>
    </xf>
    <xf numFmtId="0" fontId="13" fillId="0" borderId="7" xfId="0" applyFont="1" applyBorder="1" applyAlignment="1">
      <alignment horizontal="center" vertical="top"/>
    </xf>
    <xf numFmtId="0" fontId="13" fillId="0" borderId="13" xfId="0" applyFont="1" applyBorder="1" applyAlignment="1">
      <alignment horizontal="center" vertical="top"/>
    </xf>
    <xf numFmtId="0" fontId="13" fillId="0" borderId="15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readingOrder="1"/>
    </xf>
    <xf numFmtId="0" fontId="6" fillId="0" borderId="2" xfId="0" applyFont="1" applyBorder="1" applyAlignment="1">
      <alignment horizontal="center" vertical="center" readingOrder="1"/>
    </xf>
    <xf numFmtId="0" fontId="6" fillId="0" borderId="4" xfId="0" applyFont="1" applyBorder="1" applyAlignment="1">
      <alignment horizontal="center" vertical="center" readingOrder="1"/>
    </xf>
    <xf numFmtId="0" fontId="17" fillId="0" borderId="1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readingOrder="1"/>
    </xf>
    <xf numFmtId="0" fontId="13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2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top"/>
    </xf>
    <xf numFmtId="0" fontId="15" fillId="0" borderId="3" xfId="0" applyFont="1" applyBorder="1" applyAlignment="1">
      <alignment horizontal="left" vertical="top"/>
    </xf>
    <xf numFmtId="0" fontId="14" fillId="3" borderId="6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14" fillId="3" borderId="14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top"/>
    </xf>
    <xf numFmtId="0" fontId="13" fillId="0" borderId="4" xfId="0" applyFont="1" applyBorder="1" applyAlignment="1">
      <alignment horizontal="center" vertical="top"/>
    </xf>
    <xf numFmtId="0" fontId="21" fillId="0" borderId="3" xfId="0" applyFont="1" applyBorder="1" applyAlignment="1">
      <alignment horizontal="center" vertical="center" wrapText="1" readingOrder="1"/>
    </xf>
    <xf numFmtId="0" fontId="13" fillId="0" borderId="11" xfId="0" applyFont="1" applyBorder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3" fillId="0" borderId="10" xfId="0" applyFont="1" applyBorder="1" applyAlignment="1">
      <alignment horizontal="center" vertical="top"/>
    </xf>
    <xf numFmtId="0" fontId="13" fillId="0" borderId="14" xfId="0" applyFont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  <xf numFmtId="0" fontId="14" fillId="3" borderId="3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0" fontId="15" fillId="0" borderId="13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15" fillId="0" borderId="15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top" wrapText="1"/>
    </xf>
    <xf numFmtId="0" fontId="9" fillId="0" borderId="2" xfId="1" applyFont="1" applyFill="1" applyBorder="1" applyAlignment="1">
      <alignment horizontal="center" vertical="top" wrapText="1"/>
    </xf>
    <xf numFmtId="0" fontId="9" fillId="0" borderId="4" xfId="1" applyFont="1" applyFill="1" applyBorder="1" applyAlignment="1">
      <alignment horizontal="center" vertical="top" wrapText="1"/>
    </xf>
    <xf numFmtId="0" fontId="8" fillId="0" borderId="6" xfId="1" applyFont="1" applyFill="1" applyBorder="1" applyAlignment="1">
      <alignment horizontal="center" vertical="center" readingOrder="1"/>
    </xf>
    <xf numFmtId="0" fontId="10" fillId="0" borderId="11" xfId="1" applyFont="1" applyFill="1" applyBorder="1" applyAlignment="1">
      <alignment horizontal="center" vertical="center" readingOrder="1"/>
    </xf>
    <xf numFmtId="0" fontId="10" fillId="0" borderId="7" xfId="1" applyFont="1" applyFill="1" applyBorder="1" applyAlignment="1">
      <alignment horizontal="center" vertical="center" readingOrder="1"/>
    </xf>
    <xf numFmtId="0" fontId="10" fillId="0" borderId="13" xfId="1" applyFont="1" applyFill="1" applyBorder="1" applyAlignment="1">
      <alignment horizontal="center" vertical="center" readingOrder="1"/>
    </xf>
    <xf numFmtId="0" fontId="10" fillId="0" borderId="14" xfId="1" applyFont="1" applyFill="1" applyBorder="1" applyAlignment="1">
      <alignment horizontal="center" vertical="center" readingOrder="1"/>
    </xf>
    <xf numFmtId="0" fontId="10" fillId="0" borderId="15" xfId="1" applyFont="1" applyFill="1" applyBorder="1" applyAlignment="1">
      <alignment horizontal="center" vertical="center" readingOrder="1"/>
    </xf>
    <xf numFmtId="0" fontId="6" fillId="0" borderId="3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png"/><Relationship Id="rId13" Type="http://schemas.openxmlformats.org/officeDocument/2006/relationships/image" Target="../media/image16.png"/><Relationship Id="rId18" Type="http://schemas.openxmlformats.org/officeDocument/2006/relationships/image" Target="../media/image21.png"/><Relationship Id="rId26" Type="http://schemas.openxmlformats.org/officeDocument/2006/relationships/image" Target="../media/image29.png"/><Relationship Id="rId3" Type="http://schemas.openxmlformats.org/officeDocument/2006/relationships/image" Target="../media/image6.emf"/><Relationship Id="rId21" Type="http://schemas.openxmlformats.org/officeDocument/2006/relationships/image" Target="../media/image24.png"/><Relationship Id="rId7" Type="http://schemas.openxmlformats.org/officeDocument/2006/relationships/image" Target="../media/image10.png"/><Relationship Id="rId12" Type="http://schemas.openxmlformats.org/officeDocument/2006/relationships/image" Target="../media/image15.png"/><Relationship Id="rId17" Type="http://schemas.openxmlformats.org/officeDocument/2006/relationships/image" Target="../media/image20.emf"/><Relationship Id="rId25" Type="http://schemas.openxmlformats.org/officeDocument/2006/relationships/image" Target="../media/image28.png"/><Relationship Id="rId33" Type="http://schemas.openxmlformats.org/officeDocument/2006/relationships/image" Target="../media/image36.jpeg"/><Relationship Id="rId2" Type="http://schemas.openxmlformats.org/officeDocument/2006/relationships/image" Target="../media/image5.emf"/><Relationship Id="rId16" Type="http://schemas.openxmlformats.org/officeDocument/2006/relationships/image" Target="../media/image19.png"/><Relationship Id="rId20" Type="http://schemas.openxmlformats.org/officeDocument/2006/relationships/image" Target="../media/image23.png"/><Relationship Id="rId29" Type="http://schemas.openxmlformats.org/officeDocument/2006/relationships/image" Target="../media/image32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11" Type="http://schemas.openxmlformats.org/officeDocument/2006/relationships/image" Target="../media/image14.png"/><Relationship Id="rId24" Type="http://schemas.openxmlformats.org/officeDocument/2006/relationships/image" Target="../media/image27.png"/><Relationship Id="rId32" Type="http://schemas.openxmlformats.org/officeDocument/2006/relationships/image" Target="../media/image35.emf"/><Relationship Id="rId5" Type="http://schemas.openxmlformats.org/officeDocument/2006/relationships/image" Target="../media/image8.png"/><Relationship Id="rId15" Type="http://schemas.openxmlformats.org/officeDocument/2006/relationships/image" Target="../media/image18.png"/><Relationship Id="rId23" Type="http://schemas.openxmlformats.org/officeDocument/2006/relationships/image" Target="../media/image26.png"/><Relationship Id="rId28" Type="http://schemas.openxmlformats.org/officeDocument/2006/relationships/image" Target="../media/image31.png"/><Relationship Id="rId10" Type="http://schemas.openxmlformats.org/officeDocument/2006/relationships/image" Target="../media/image13.png"/><Relationship Id="rId19" Type="http://schemas.openxmlformats.org/officeDocument/2006/relationships/image" Target="../media/image22.png"/><Relationship Id="rId31" Type="http://schemas.openxmlformats.org/officeDocument/2006/relationships/image" Target="../media/image34.png"/><Relationship Id="rId4" Type="http://schemas.openxmlformats.org/officeDocument/2006/relationships/image" Target="../media/image7.png"/><Relationship Id="rId9" Type="http://schemas.openxmlformats.org/officeDocument/2006/relationships/image" Target="../media/image12.png"/><Relationship Id="rId14" Type="http://schemas.openxmlformats.org/officeDocument/2006/relationships/image" Target="../media/image17.png"/><Relationship Id="rId22" Type="http://schemas.openxmlformats.org/officeDocument/2006/relationships/image" Target="../media/image25.png"/><Relationship Id="rId27" Type="http://schemas.openxmlformats.org/officeDocument/2006/relationships/image" Target="../media/image30.png"/><Relationship Id="rId30" Type="http://schemas.openxmlformats.org/officeDocument/2006/relationships/image" Target="../media/image33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104775</xdr:colOff>
      <xdr:row>21</xdr:row>
      <xdr:rowOff>171450</xdr:rowOff>
    </xdr:from>
    <xdr:to>
      <xdr:col>7</xdr:col>
      <xdr:colOff>352425</xdr:colOff>
      <xdr:row>23</xdr:row>
      <xdr:rowOff>38100</xdr:rowOff>
    </xdr:to>
    <xdr:pic>
      <xdr:nvPicPr>
        <xdr:cNvPr id="119071" name="Obrázok 3">
          <a:extLst>
            <a:ext uri="{FF2B5EF4-FFF2-40B4-BE49-F238E27FC236}">
              <a16:creationId xmlns:a16="http://schemas.microsoft.com/office/drawing/2014/main" id="{00000000-0008-0000-0000-00001F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24355425"/>
          <a:ext cx="9810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104775</xdr:colOff>
      <xdr:row>133</xdr:row>
      <xdr:rowOff>0</xdr:rowOff>
    </xdr:from>
    <xdr:to>
      <xdr:col>2</xdr:col>
      <xdr:colOff>133350</xdr:colOff>
      <xdr:row>134</xdr:row>
      <xdr:rowOff>9525</xdr:rowOff>
    </xdr:to>
    <xdr:sp macro="" textlink="">
      <xdr:nvSpPr>
        <xdr:cNvPr id="119076" name="Text Box 55">
          <a:extLst>
            <a:ext uri="{FF2B5EF4-FFF2-40B4-BE49-F238E27FC236}">
              <a16:creationId xmlns:a16="http://schemas.microsoft.com/office/drawing/2014/main" id="{00000000-0008-0000-0000-000024D10100}"/>
            </a:ext>
          </a:extLst>
        </xdr:cNvPr>
        <xdr:cNvSpPr txBox="1">
          <a:spLocks noChangeArrowheads="1"/>
        </xdr:cNvSpPr>
      </xdr:nvSpPr>
      <xdr:spPr bwMode="auto">
        <a:xfrm>
          <a:off x="981075" y="41910000"/>
          <a:ext cx="285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323850</xdr:colOff>
      <xdr:row>133</xdr:row>
      <xdr:rowOff>0</xdr:rowOff>
    </xdr:from>
    <xdr:to>
      <xdr:col>1</xdr:col>
      <xdr:colOff>352425</xdr:colOff>
      <xdr:row>134</xdr:row>
      <xdr:rowOff>9525</xdr:rowOff>
    </xdr:to>
    <xdr:sp macro="" textlink="">
      <xdr:nvSpPr>
        <xdr:cNvPr id="119077" name="Text Box 57">
          <a:extLst>
            <a:ext uri="{FF2B5EF4-FFF2-40B4-BE49-F238E27FC236}">
              <a16:creationId xmlns:a16="http://schemas.microsoft.com/office/drawing/2014/main" id="{00000000-0008-0000-0000-000025D10100}"/>
            </a:ext>
          </a:extLst>
        </xdr:cNvPr>
        <xdr:cNvSpPr txBox="1">
          <a:spLocks noChangeArrowheads="1"/>
        </xdr:cNvSpPr>
      </xdr:nvSpPr>
      <xdr:spPr bwMode="auto">
        <a:xfrm>
          <a:off x="400050" y="41910000"/>
          <a:ext cx="285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255270</xdr:colOff>
      <xdr:row>133</xdr:row>
      <xdr:rowOff>0</xdr:rowOff>
    </xdr:from>
    <xdr:to>
      <xdr:col>2</xdr:col>
      <xdr:colOff>439688</xdr:colOff>
      <xdr:row>133</xdr:row>
      <xdr:rowOff>41148</xdr:rowOff>
    </xdr:to>
    <xdr:sp macro="" textlink="">
      <xdr:nvSpPr>
        <xdr:cNvPr id="34" name="Text Box 6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1501140" y="4251960"/>
          <a:ext cx="188646" cy="41148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sk-SK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139959</xdr:colOff>
          <xdr:row>59</xdr:row>
          <xdr:rowOff>130629</xdr:rowOff>
        </xdr:from>
        <xdr:to>
          <xdr:col>7</xdr:col>
          <xdr:colOff>671804</xdr:colOff>
          <xdr:row>60</xdr:row>
          <xdr:rowOff>111967</xdr:rowOff>
        </xdr:to>
        <xdr:sp macro="" textlink="">
          <xdr:nvSpPr>
            <xdr:cNvPr id="75775" name="Object 4095" hidden="1">
              <a:extLst>
                <a:ext uri="{63B3BB69-23CF-44E3-9099-C40C66FF867C}">
                  <a14:compatExt spid="_x0000_s75775"/>
                </a:ext>
                <a:ext uri="{FF2B5EF4-FFF2-40B4-BE49-F238E27FC236}">
                  <a16:creationId xmlns:a16="http://schemas.microsoft.com/office/drawing/2014/main" id="{00000000-0008-0000-0000-0000FF27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161925</xdr:colOff>
      <xdr:row>63</xdr:row>
      <xdr:rowOff>66675</xdr:rowOff>
    </xdr:from>
    <xdr:to>
      <xdr:col>7</xdr:col>
      <xdr:colOff>609600</xdr:colOff>
      <xdr:row>63</xdr:row>
      <xdr:rowOff>95250</xdr:rowOff>
    </xdr:to>
    <xdr:sp macro="" textlink="">
      <xdr:nvSpPr>
        <xdr:cNvPr id="119079" name="Obdĺžnik 1">
          <a:extLst>
            <a:ext uri="{FF2B5EF4-FFF2-40B4-BE49-F238E27FC236}">
              <a16:creationId xmlns:a16="http://schemas.microsoft.com/office/drawing/2014/main" id="{00000000-0008-0000-0000-000027D10100}"/>
            </a:ext>
          </a:extLst>
        </xdr:cNvPr>
        <xdr:cNvSpPr>
          <a:spLocks noChangeArrowheads="1"/>
        </xdr:cNvSpPr>
      </xdr:nvSpPr>
      <xdr:spPr bwMode="auto">
        <a:xfrm>
          <a:off x="3895725" y="31280100"/>
          <a:ext cx="1181100" cy="28575"/>
        </a:xfrm>
        <a:prstGeom prst="rect">
          <a:avLst/>
        </a:prstGeom>
        <a:solidFill>
          <a:srgbClr val="00000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578498</xdr:colOff>
          <xdr:row>64</xdr:row>
          <xdr:rowOff>18661</xdr:rowOff>
        </xdr:from>
        <xdr:to>
          <xdr:col>7</xdr:col>
          <xdr:colOff>139959</xdr:colOff>
          <xdr:row>64</xdr:row>
          <xdr:rowOff>139959</xdr:rowOff>
        </xdr:to>
        <xdr:sp macro="" textlink="">
          <xdr:nvSpPr>
            <xdr:cNvPr id="75778" name="Object 4098" hidden="1">
              <a:extLst>
                <a:ext uri="{63B3BB69-23CF-44E3-9099-C40C66FF867C}">
                  <a14:compatExt spid="_x0000_s75778"/>
                </a:ext>
                <a:ext uri="{FF2B5EF4-FFF2-40B4-BE49-F238E27FC236}">
                  <a16:creationId xmlns:a16="http://schemas.microsoft.com/office/drawing/2014/main" id="{00000000-0008-0000-0000-00000228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85725</xdr:colOff>
      <xdr:row>90</xdr:row>
      <xdr:rowOff>66675</xdr:rowOff>
    </xdr:from>
    <xdr:to>
      <xdr:col>7</xdr:col>
      <xdr:colOff>666750</xdr:colOff>
      <xdr:row>92</xdr:row>
      <xdr:rowOff>57149</xdr:rowOff>
    </xdr:to>
    <xdr:pic>
      <xdr:nvPicPr>
        <xdr:cNvPr id="119080" name="Obrázok 71">
          <a:extLst>
            <a:ext uri="{FF2B5EF4-FFF2-40B4-BE49-F238E27FC236}">
              <a16:creationId xmlns:a16="http://schemas.microsoft.com/office/drawing/2014/main" id="{00000000-0008-0000-0000-000028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5337750"/>
          <a:ext cx="131445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95250</xdr:colOff>
      <xdr:row>86</xdr:row>
      <xdr:rowOff>95250</xdr:rowOff>
    </xdr:from>
    <xdr:to>
      <xdr:col>7</xdr:col>
      <xdr:colOff>676275</xdr:colOff>
      <xdr:row>88</xdr:row>
      <xdr:rowOff>104775</xdr:rowOff>
    </xdr:to>
    <xdr:pic>
      <xdr:nvPicPr>
        <xdr:cNvPr id="119081" name="Obrázok 71">
          <a:extLst>
            <a:ext uri="{FF2B5EF4-FFF2-40B4-BE49-F238E27FC236}">
              <a16:creationId xmlns:a16="http://schemas.microsoft.com/office/drawing/2014/main" id="{00000000-0008-0000-0000-000029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34756725"/>
          <a:ext cx="13144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177282</xdr:colOff>
          <xdr:row>99</xdr:row>
          <xdr:rowOff>46653</xdr:rowOff>
        </xdr:from>
        <xdr:to>
          <xdr:col>7</xdr:col>
          <xdr:colOff>522514</xdr:colOff>
          <xdr:row>99</xdr:row>
          <xdr:rowOff>307910</xdr:rowOff>
        </xdr:to>
        <xdr:sp macro="" textlink="">
          <xdr:nvSpPr>
            <xdr:cNvPr id="100733" name="Object 29053" hidden="1">
              <a:extLst>
                <a:ext uri="{63B3BB69-23CF-44E3-9099-C40C66FF867C}">
                  <a14:compatExt spid="_x0000_s100733"/>
                </a:ext>
                <a:ext uri="{FF2B5EF4-FFF2-40B4-BE49-F238E27FC236}">
                  <a16:creationId xmlns:a16="http://schemas.microsoft.com/office/drawing/2014/main" id="{00000000-0008-0000-0000-00007D89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7</xdr:col>
      <xdr:colOff>304800</xdr:colOff>
      <xdr:row>8</xdr:row>
      <xdr:rowOff>66675</xdr:rowOff>
    </xdr:from>
    <xdr:to>
      <xdr:col>7</xdr:col>
      <xdr:colOff>628650</xdr:colOff>
      <xdr:row>12</xdr:row>
      <xdr:rowOff>38101</xdr:rowOff>
    </xdr:to>
    <xdr:pic>
      <xdr:nvPicPr>
        <xdr:cNvPr id="119084" name="Picture 56">
          <a:extLst>
            <a:ext uri="{FF2B5EF4-FFF2-40B4-BE49-F238E27FC236}">
              <a16:creationId xmlns:a16="http://schemas.microsoft.com/office/drawing/2014/main" id="{00000000-0008-0000-0000-00002C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225" t="31168" r="36168" b="19737"/>
        <a:stretch>
          <a:fillRect/>
        </a:stretch>
      </xdr:blipFill>
      <xdr:spPr bwMode="auto">
        <a:xfrm>
          <a:off x="4772025" y="22174200"/>
          <a:ext cx="3238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333375</xdr:colOff>
      <xdr:row>18</xdr:row>
      <xdr:rowOff>76200</xdr:rowOff>
    </xdr:from>
    <xdr:to>
      <xdr:col>7</xdr:col>
      <xdr:colOff>657225</xdr:colOff>
      <xdr:row>19</xdr:row>
      <xdr:rowOff>85725</xdr:rowOff>
    </xdr:to>
    <xdr:pic>
      <xdr:nvPicPr>
        <xdr:cNvPr id="119085" name="Picture 22">
          <a:extLst>
            <a:ext uri="{FF2B5EF4-FFF2-40B4-BE49-F238E27FC236}">
              <a16:creationId xmlns:a16="http://schemas.microsoft.com/office/drawing/2014/main" id="{00000000-0008-0000-0000-00002D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9" t="23637" r="-919" b="21748"/>
        <a:stretch>
          <a:fillRect/>
        </a:stretch>
      </xdr:blipFill>
      <xdr:spPr bwMode="auto">
        <a:xfrm>
          <a:off x="4800600" y="23745825"/>
          <a:ext cx="3238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419100</xdr:colOff>
      <xdr:row>24</xdr:row>
      <xdr:rowOff>85725</xdr:rowOff>
    </xdr:from>
    <xdr:to>
      <xdr:col>7</xdr:col>
      <xdr:colOff>685800</xdr:colOff>
      <xdr:row>25</xdr:row>
      <xdr:rowOff>85725</xdr:rowOff>
    </xdr:to>
    <xdr:pic>
      <xdr:nvPicPr>
        <xdr:cNvPr id="119086" name="Picture 23">
          <a:extLst>
            <a:ext uri="{FF2B5EF4-FFF2-40B4-BE49-F238E27FC236}">
              <a16:creationId xmlns:a16="http://schemas.microsoft.com/office/drawing/2014/main" id="{00000000-0008-0000-0000-00002E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66" t="27979" r="8403" b="19823"/>
        <a:stretch>
          <a:fillRect/>
        </a:stretch>
      </xdr:blipFill>
      <xdr:spPr bwMode="auto">
        <a:xfrm>
          <a:off x="4886325" y="24784050"/>
          <a:ext cx="2667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400050</xdr:colOff>
      <xdr:row>27</xdr:row>
      <xdr:rowOff>66675</xdr:rowOff>
    </xdr:from>
    <xdr:to>
      <xdr:col>7</xdr:col>
      <xdr:colOff>638175</xdr:colOff>
      <xdr:row>28</xdr:row>
      <xdr:rowOff>76200</xdr:rowOff>
    </xdr:to>
    <xdr:pic>
      <xdr:nvPicPr>
        <xdr:cNvPr id="119087" name="Picture 24">
          <a:extLst>
            <a:ext uri="{FF2B5EF4-FFF2-40B4-BE49-F238E27FC236}">
              <a16:creationId xmlns:a16="http://schemas.microsoft.com/office/drawing/2014/main" id="{00000000-0008-0000-0000-00002F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35" t="17604" r="13480" b="17848"/>
        <a:stretch>
          <a:fillRect/>
        </a:stretch>
      </xdr:blipFill>
      <xdr:spPr bwMode="auto">
        <a:xfrm>
          <a:off x="4867275" y="25279350"/>
          <a:ext cx="2381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8</xdr:row>
      <xdr:rowOff>19050</xdr:rowOff>
    </xdr:from>
    <xdr:to>
      <xdr:col>7</xdr:col>
      <xdr:colOff>238125</xdr:colOff>
      <xdr:row>12</xdr:row>
      <xdr:rowOff>66676</xdr:rowOff>
    </xdr:to>
    <xdr:pic>
      <xdr:nvPicPr>
        <xdr:cNvPr id="119088" name="Obrázok 1">
          <a:extLst>
            <a:ext uri="{FF2B5EF4-FFF2-40B4-BE49-F238E27FC236}">
              <a16:creationId xmlns:a16="http://schemas.microsoft.com/office/drawing/2014/main" id="{00000000-0008-0000-0000-000030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22126575"/>
          <a:ext cx="8572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</xdr:colOff>
      <xdr:row>16</xdr:row>
      <xdr:rowOff>142875</xdr:rowOff>
    </xdr:from>
    <xdr:to>
      <xdr:col>7</xdr:col>
      <xdr:colOff>371475</xdr:colOff>
      <xdr:row>18</xdr:row>
      <xdr:rowOff>19050</xdr:rowOff>
    </xdr:to>
    <xdr:pic>
      <xdr:nvPicPr>
        <xdr:cNvPr id="119089" name="Obrázok 2">
          <a:extLst>
            <a:ext uri="{FF2B5EF4-FFF2-40B4-BE49-F238E27FC236}">
              <a16:creationId xmlns:a16="http://schemas.microsoft.com/office/drawing/2014/main" id="{00000000-0008-0000-0000-000031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23469600"/>
          <a:ext cx="10191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27</xdr:row>
      <xdr:rowOff>57150</xdr:rowOff>
    </xdr:from>
    <xdr:to>
      <xdr:col>7</xdr:col>
      <xdr:colOff>171450</xdr:colOff>
      <xdr:row>28</xdr:row>
      <xdr:rowOff>28575</xdr:rowOff>
    </xdr:to>
    <xdr:pic>
      <xdr:nvPicPr>
        <xdr:cNvPr id="119090" name="Obrázok 5">
          <a:extLst>
            <a:ext uri="{FF2B5EF4-FFF2-40B4-BE49-F238E27FC236}">
              <a16:creationId xmlns:a16="http://schemas.microsoft.com/office/drawing/2014/main" id="{00000000-0008-0000-0000-000032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25269825"/>
          <a:ext cx="7905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447675</xdr:colOff>
      <xdr:row>34</xdr:row>
      <xdr:rowOff>142875</xdr:rowOff>
    </xdr:from>
    <xdr:to>
      <xdr:col>7</xdr:col>
      <xdr:colOff>209550</xdr:colOff>
      <xdr:row>38</xdr:row>
      <xdr:rowOff>104775</xdr:rowOff>
    </xdr:to>
    <xdr:pic>
      <xdr:nvPicPr>
        <xdr:cNvPr id="119091" name="Obrázok 6">
          <a:extLst>
            <a:ext uri="{FF2B5EF4-FFF2-40B4-BE49-F238E27FC236}">
              <a16:creationId xmlns:a16="http://schemas.microsoft.com/office/drawing/2014/main" id="{00000000-0008-0000-0000-000033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1475" y="26555700"/>
          <a:ext cx="4953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600075</xdr:colOff>
      <xdr:row>53</xdr:row>
      <xdr:rowOff>38100</xdr:rowOff>
    </xdr:from>
    <xdr:to>
      <xdr:col>7</xdr:col>
      <xdr:colOff>142875</xdr:colOff>
      <xdr:row>55</xdr:row>
      <xdr:rowOff>0</xdr:rowOff>
    </xdr:to>
    <xdr:pic>
      <xdr:nvPicPr>
        <xdr:cNvPr id="119092" name="Obrázok 8">
          <a:extLst>
            <a:ext uri="{FF2B5EF4-FFF2-40B4-BE49-F238E27FC236}">
              <a16:creationId xmlns:a16="http://schemas.microsoft.com/office/drawing/2014/main" id="{00000000-0008-0000-0000-000034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29537025"/>
          <a:ext cx="2762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323850</xdr:colOff>
      <xdr:row>44</xdr:row>
      <xdr:rowOff>28575</xdr:rowOff>
    </xdr:from>
    <xdr:to>
      <xdr:col>6</xdr:col>
      <xdr:colOff>619125</xdr:colOff>
      <xdr:row>45</xdr:row>
      <xdr:rowOff>152402</xdr:rowOff>
    </xdr:to>
    <xdr:pic>
      <xdr:nvPicPr>
        <xdr:cNvPr id="119093" name="Obrázok 9">
          <a:extLst>
            <a:ext uri="{FF2B5EF4-FFF2-40B4-BE49-F238E27FC236}">
              <a16:creationId xmlns:a16="http://schemas.microsoft.com/office/drawing/2014/main" id="{00000000-0008-0000-0000-000035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7650" y="28155900"/>
          <a:ext cx="2952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104775</xdr:colOff>
      <xdr:row>44</xdr:row>
      <xdr:rowOff>57150</xdr:rowOff>
    </xdr:from>
    <xdr:to>
      <xdr:col>7</xdr:col>
      <xdr:colOff>447675</xdr:colOff>
      <xdr:row>45</xdr:row>
      <xdr:rowOff>95252</xdr:rowOff>
    </xdr:to>
    <xdr:pic>
      <xdr:nvPicPr>
        <xdr:cNvPr id="119094" name="Obrázok 10">
          <a:extLst>
            <a:ext uri="{FF2B5EF4-FFF2-40B4-BE49-F238E27FC236}">
              <a16:creationId xmlns:a16="http://schemas.microsoft.com/office/drawing/2014/main" id="{00000000-0008-0000-0000-000036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0" y="28184475"/>
          <a:ext cx="3429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371475</xdr:colOff>
      <xdr:row>51</xdr:row>
      <xdr:rowOff>76200</xdr:rowOff>
    </xdr:from>
    <xdr:to>
      <xdr:col>7</xdr:col>
      <xdr:colOff>409575</xdr:colOff>
      <xdr:row>52</xdr:row>
      <xdr:rowOff>104775</xdr:rowOff>
    </xdr:to>
    <xdr:pic>
      <xdr:nvPicPr>
        <xdr:cNvPr id="119095" name="Obrázok 12">
          <a:extLst>
            <a:ext uri="{FF2B5EF4-FFF2-40B4-BE49-F238E27FC236}">
              <a16:creationId xmlns:a16="http://schemas.microsoft.com/office/drawing/2014/main" id="{00000000-0008-0000-0000-000037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29232225"/>
          <a:ext cx="771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104775</xdr:colOff>
      <xdr:row>55</xdr:row>
      <xdr:rowOff>104775</xdr:rowOff>
    </xdr:from>
    <xdr:to>
      <xdr:col>6</xdr:col>
      <xdr:colOff>714375</xdr:colOff>
      <xdr:row>57</xdr:row>
      <xdr:rowOff>28575</xdr:rowOff>
    </xdr:to>
    <xdr:pic>
      <xdr:nvPicPr>
        <xdr:cNvPr id="119096" name="Obrázok 13">
          <a:extLst>
            <a:ext uri="{FF2B5EF4-FFF2-40B4-BE49-F238E27FC236}">
              <a16:creationId xmlns:a16="http://schemas.microsoft.com/office/drawing/2014/main" id="{00000000-0008-0000-0000-000038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29946600"/>
          <a:ext cx="6096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209550</xdr:colOff>
      <xdr:row>62</xdr:row>
      <xdr:rowOff>47625</xdr:rowOff>
    </xdr:from>
    <xdr:to>
      <xdr:col>7</xdr:col>
      <xdr:colOff>552450</xdr:colOff>
      <xdr:row>62</xdr:row>
      <xdr:rowOff>133350</xdr:rowOff>
    </xdr:to>
    <xdr:pic>
      <xdr:nvPicPr>
        <xdr:cNvPr id="119097" name="Obrázok 98">
          <a:extLst>
            <a:ext uri="{FF2B5EF4-FFF2-40B4-BE49-F238E27FC236}">
              <a16:creationId xmlns:a16="http://schemas.microsoft.com/office/drawing/2014/main" id="{00000000-0008-0000-0000-000039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31089600"/>
          <a:ext cx="1076325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447675</xdr:colOff>
      <xdr:row>73</xdr:row>
      <xdr:rowOff>95250</xdr:rowOff>
    </xdr:from>
    <xdr:to>
      <xdr:col>7</xdr:col>
      <xdr:colOff>238125</xdr:colOff>
      <xdr:row>77</xdr:row>
      <xdr:rowOff>76199</xdr:rowOff>
    </xdr:to>
    <xdr:pic>
      <xdr:nvPicPr>
        <xdr:cNvPr id="119098" name="Picture 46">
          <a:extLst>
            <a:ext uri="{FF2B5EF4-FFF2-40B4-BE49-F238E27FC236}">
              <a16:creationId xmlns:a16="http://schemas.microsoft.com/office/drawing/2014/main" id="{00000000-0008-0000-0000-00003A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789" t="43108" r="41081" b="31329"/>
        <a:stretch>
          <a:fillRect/>
        </a:stretch>
      </xdr:blipFill>
      <xdr:spPr bwMode="auto">
        <a:xfrm>
          <a:off x="4181475" y="32823150"/>
          <a:ext cx="5238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228600</xdr:colOff>
      <xdr:row>78</xdr:row>
      <xdr:rowOff>66675</xdr:rowOff>
    </xdr:from>
    <xdr:to>
      <xdr:col>7</xdr:col>
      <xdr:colOff>381000</xdr:colOff>
      <xdr:row>82</xdr:row>
      <xdr:rowOff>133351</xdr:rowOff>
    </xdr:to>
    <xdr:pic>
      <xdr:nvPicPr>
        <xdr:cNvPr id="119099" name="Picture 47">
          <a:extLst>
            <a:ext uri="{FF2B5EF4-FFF2-40B4-BE49-F238E27FC236}">
              <a16:creationId xmlns:a16="http://schemas.microsoft.com/office/drawing/2014/main" id="{00000000-0008-0000-0000-00003B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471" t="17833" r="23283" b="24352"/>
        <a:stretch>
          <a:fillRect/>
        </a:stretch>
      </xdr:blipFill>
      <xdr:spPr bwMode="auto">
        <a:xfrm>
          <a:off x="3962400" y="33556575"/>
          <a:ext cx="8858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333375</xdr:colOff>
      <xdr:row>95</xdr:row>
      <xdr:rowOff>28575</xdr:rowOff>
    </xdr:from>
    <xdr:to>
      <xdr:col>7</xdr:col>
      <xdr:colOff>28575</xdr:colOff>
      <xdr:row>97</xdr:row>
      <xdr:rowOff>47626</xdr:rowOff>
    </xdr:to>
    <xdr:pic>
      <xdr:nvPicPr>
        <xdr:cNvPr id="119100" name="Obrázok 101">
          <a:extLst>
            <a:ext uri="{FF2B5EF4-FFF2-40B4-BE49-F238E27FC236}">
              <a16:creationId xmlns:a16="http://schemas.microsoft.com/office/drawing/2014/main" id="{00000000-0008-0000-0000-00003C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40" t="27057" r="28638" b="24962"/>
        <a:stretch>
          <a:fillRect/>
        </a:stretch>
      </xdr:blipFill>
      <xdr:spPr bwMode="auto">
        <a:xfrm>
          <a:off x="4067175" y="36061650"/>
          <a:ext cx="4286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647700</xdr:colOff>
      <xdr:row>95</xdr:row>
      <xdr:rowOff>114300</xdr:rowOff>
    </xdr:from>
    <xdr:to>
      <xdr:col>7</xdr:col>
      <xdr:colOff>323850</xdr:colOff>
      <xdr:row>97</xdr:row>
      <xdr:rowOff>57151</xdr:rowOff>
    </xdr:to>
    <xdr:pic>
      <xdr:nvPicPr>
        <xdr:cNvPr id="119101" name="Obrázok 102">
          <a:extLst>
            <a:ext uri="{FF2B5EF4-FFF2-40B4-BE49-F238E27FC236}">
              <a16:creationId xmlns:a16="http://schemas.microsoft.com/office/drawing/2014/main" id="{00000000-0008-0000-0000-00003D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40" t="26607" r="27364" b="31126"/>
        <a:stretch>
          <a:fillRect/>
        </a:stretch>
      </xdr:blipFill>
      <xdr:spPr bwMode="auto">
        <a:xfrm>
          <a:off x="4381500" y="36147375"/>
          <a:ext cx="4095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38100</xdr:colOff>
      <xdr:row>111</xdr:row>
      <xdr:rowOff>47625</xdr:rowOff>
    </xdr:from>
    <xdr:to>
      <xdr:col>7</xdr:col>
      <xdr:colOff>666750</xdr:colOff>
      <xdr:row>115</xdr:row>
      <xdr:rowOff>9525</xdr:rowOff>
    </xdr:to>
    <xdr:pic>
      <xdr:nvPicPr>
        <xdr:cNvPr id="119102" name="Obrázok 103">
          <a:extLst>
            <a:ext uri="{FF2B5EF4-FFF2-40B4-BE49-F238E27FC236}">
              <a16:creationId xmlns:a16="http://schemas.microsoft.com/office/drawing/2014/main" id="{00000000-0008-0000-0000-00003E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38652450"/>
          <a:ext cx="6286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123825</xdr:colOff>
      <xdr:row>106</xdr:row>
      <xdr:rowOff>38100</xdr:rowOff>
    </xdr:from>
    <xdr:to>
      <xdr:col>7</xdr:col>
      <xdr:colOff>619125</xdr:colOff>
      <xdr:row>108</xdr:row>
      <xdr:rowOff>114300</xdr:rowOff>
    </xdr:to>
    <xdr:pic>
      <xdr:nvPicPr>
        <xdr:cNvPr id="119103" name="Picture 32">
          <a:extLst>
            <a:ext uri="{FF2B5EF4-FFF2-40B4-BE49-F238E27FC236}">
              <a16:creationId xmlns:a16="http://schemas.microsoft.com/office/drawing/2014/main" id="{00000000-0008-0000-0000-00003F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57" t="25490" r="43137" b="29575"/>
        <a:stretch>
          <a:fillRect/>
        </a:stretch>
      </xdr:blipFill>
      <xdr:spPr bwMode="auto">
        <a:xfrm>
          <a:off x="4591050" y="37880925"/>
          <a:ext cx="4953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28575</xdr:colOff>
      <xdr:row>116</xdr:row>
      <xdr:rowOff>142875</xdr:rowOff>
    </xdr:from>
    <xdr:to>
      <xdr:col>7</xdr:col>
      <xdr:colOff>714375</xdr:colOff>
      <xdr:row>119</xdr:row>
      <xdr:rowOff>133350</xdr:rowOff>
    </xdr:to>
    <xdr:pic>
      <xdr:nvPicPr>
        <xdr:cNvPr id="119104" name="Picture 31">
          <a:extLst>
            <a:ext uri="{FF2B5EF4-FFF2-40B4-BE49-F238E27FC236}">
              <a16:creationId xmlns:a16="http://schemas.microsoft.com/office/drawing/2014/main" id="{00000000-0008-0000-0000-000040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25000" r="18626" b="23529"/>
        <a:stretch>
          <a:fillRect/>
        </a:stretch>
      </xdr:blipFill>
      <xdr:spPr bwMode="auto">
        <a:xfrm>
          <a:off x="4495800" y="39509700"/>
          <a:ext cx="6858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</xdr:colOff>
      <xdr:row>121</xdr:row>
      <xdr:rowOff>19050</xdr:rowOff>
    </xdr:from>
    <xdr:to>
      <xdr:col>7</xdr:col>
      <xdr:colOff>628650</xdr:colOff>
      <xdr:row>123</xdr:row>
      <xdr:rowOff>28574</xdr:rowOff>
    </xdr:to>
    <xdr:pic>
      <xdr:nvPicPr>
        <xdr:cNvPr id="119105" name="Picture 33">
          <a:extLst>
            <a:ext uri="{FF2B5EF4-FFF2-40B4-BE49-F238E27FC236}">
              <a16:creationId xmlns:a16="http://schemas.microsoft.com/office/drawing/2014/main" id="{00000000-0008-0000-0000-000041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25" t="25327" r="19118" b="22874"/>
        <a:stretch>
          <a:fillRect/>
        </a:stretch>
      </xdr:blipFill>
      <xdr:spPr bwMode="auto">
        <a:xfrm>
          <a:off x="4524375" y="40147875"/>
          <a:ext cx="57150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523875</xdr:colOff>
      <xdr:row>48</xdr:row>
      <xdr:rowOff>47625</xdr:rowOff>
    </xdr:from>
    <xdr:to>
      <xdr:col>7</xdr:col>
      <xdr:colOff>114300</xdr:colOff>
      <xdr:row>49</xdr:row>
      <xdr:rowOff>161925</xdr:rowOff>
    </xdr:to>
    <xdr:pic>
      <xdr:nvPicPr>
        <xdr:cNvPr id="119106" name="Obrázok 1">
          <a:extLst>
            <a:ext uri="{FF2B5EF4-FFF2-40B4-BE49-F238E27FC236}">
              <a16:creationId xmlns:a16="http://schemas.microsoft.com/office/drawing/2014/main" id="{00000000-0008-0000-0000-000042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5" y="28860750"/>
          <a:ext cx="3238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</xdr:colOff>
      <xdr:row>56</xdr:row>
      <xdr:rowOff>66675</xdr:rowOff>
    </xdr:from>
    <xdr:to>
      <xdr:col>7</xdr:col>
      <xdr:colOff>571500</xdr:colOff>
      <xdr:row>58</xdr:row>
      <xdr:rowOff>95250</xdr:rowOff>
    </xdr:to>
    <xdr:pic>
      <xdr:nvPicPr>
        <xdr:cNvPr id="119107" name="Obrázok 2">
          <a:extLst>
            <a:ext uri="{FF2B5EF4-FFF2-40B4-BE49-F238E27FC236}">
              <a16:creationId xmlns:a16="http://schemas.microsoft.com/office/drawing/2014/main" id="{00000000-0008-0000-0000-000043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30079950"/>
          <a:ext cx="561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80848</xdr:colOff>
      <xdr:row>19</xdr:row>
      <xdr:rowOff>102225</xdr:rowOff>
    </xdr:from>
    <xdr:to>
      <xdr:col>7</xdr:col>
      <xdr:colOff>365824</xdr:colOff>
      <xdr:row>20</xdr:row>
      <xdr:rowOff>73742</xdr:rowOff>
    </xdr:to>
    <xdr:sp macro="" textlink="">
      <xdr:nvSpPr>
        <xdr:cNvPr id="67" name="Voľný tvar: obrazec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3728001" y="23715007"/>
          <a:ext cx="1025282" cy="143582"/>
        </a:xfrm>
        <a:custGeom>
          <a:avLst/>
          <a:gdLst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834013 w 4958861"/>
            <a:gd name="connsiteY3" fmla="*/ 668215 h 723481"/>
            <a:gd name="connsiteX4" fmla="*/ 1130439 w 4958861"/>
            <a:gd name="connsiteY4" fmla="*/ 653143 h 723481"/>
            <a:gd name="connsiteX5" fmla="*/ 2572378 w 4958861"/>
            <a:gd name="connsiteY5" fmla="*/ 633046 h 723481"/>
            <a:gd name="connsiteX6" fmla="*/ 2823586 w 4958861"/>
            <a:gd name="connsiteY6" fmla="*/ 648118 h 723481"/>
            <a:gd name="connsiteX7" fmla="*/ 3009481 w 4958861"/>
            <a:gd name="connsiteY7" fmla="*/ 663191 h 723481"/>
            <a:gd name="connsiteX8" fmla="*/ 3597310 w 4958861"/>
            <a:gd name="connsiteY8" fmla="*/ 673239 h 723481"/>
            <a:gd name="connsiteX9" fmla="*/ 4697604 w 4958861"/>
            <a:gd name="connsiteY9" fmla="*/ 673239 h 723481"/>
            <a:gd name="connsiteX10" fmla="*/ 4908619 w 4958861"/>
            <a:gd name="connsiteY10" fmla="*/ 683288 h 723481"/>
            <a:gd name="connsiteX11" fmla="*/ 4958861 w 4958861"/>
            <a:gd name="connsiteY11" fmla="*/ 683288 h 723481"/>
            <a:gd name="connsiteX12" fmla="*/ 4958861 w 4958861"/>
            <a:gd name="connsiteY12" fmla="*/ 683288 h 723481"/>
            <a:gd name="connsiteX13" fmla="*/ 4441371 w 4958861"/>
            <a:gd name="connsiteY13" fmla="*/ 200967 h 723481"/>
            <a:gd name="connsiteX14" fmla="*/ 2537208 w 4958861"/>
            <a:gd name="connsiteY14" fmla="*/ 0 h 723481"/>
            <a:gd name="connsiteX15" fmla="*/ 492369 w 4958861"/>
            <a:gd name="connsiteY15" fmla="*/ 155749 h 723481"/>
            <a:gd name="connsiteX16" fmla="*/ 0 w 4958861"/>
            <a:gd name="connsiteY16" fmla="*/ 723481 h 723481"/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834013 w 4958861"/>
            <a:gd name="connsiteY3" fmla="*/ 668215 h 723481"/>
            <a:gd name="connsiteX4" fmla="*/ 2572378 w 4958861"/>
            <a:gd name="connsiteY4" fmla="*/ 633046 h 723481"/>
            <a:gd name="connsiteX5" fmla="*/ 2823586 w 4958861"/>
            <a:gd name="connsiteY5" fmla="*/ 648118 h 723481"/>
            <a:gd name="connsiteX6" fmla="*/ 3009481 w 4958861"/>
            <a:gd name="connsiteY6" fmla="*/ 663191 h 723481"/>
            <a:gd name="connsiteX7" fmla="*/ 3597310 w 4958861"/>
            <a:gd name="connsiteY7" fmla="*/ 673239 h 723481"/>
            <a:gd name="connsiteX8" fmla="*/ 4697604 w 4958861"/>
            <a:gd name="connsiteY8" fmla="*/ 673239 h 723481"/>
            <a:gd name="connsiteX9" fmla="*/ 4908619 w 4958861"/>
            <a:gd name="connsiteY9" fmla="*/ 683288 h 723481"/>
            <a:gd name="connsiteX10" fmla="*/ 4958861 w 4958861"/>
            <a:gd name="connsiteY10" fmla="*/ 683288 h 723481"/>
            <a:gd name="connsiteX11" fmla="*/ 4958861 w 4958861"/>
            <a:gd name="connsiteY11" fmla="*/ 683288 h 723481"/>
            <a:gd name="connsiteX12" fmla="*/ 4441371 w 4958861"/>
            <a:gd name="connsiteY12" fmla="*/ 200967 h 723481"/>
            <a:gd name="connsiteX13" fmla="*/ 2537208 w 4958861"/>
            <a:gd name="connsiteY13" fmla="*/ 0 h 723481"/>
            <a:gd name="connsiteX14" fmla="*/ 492369 w 4958861"/>
            <a:gd name="connsiteY14" fmla="*/ 155749 h 723481"/>
            <a:gd name="connsiteX15" fmla="*/ 0 w 4958861"/>
            <a:gd name="connsiteY15" fmla="*/ 723481 h 723481"/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2572378 w 4958861"/>
            <a:gd name="connsiteY3" fmla="*/ 633046 h 723481"/>
            <a:gd name="connsiteX4" fmla="*/ 2823586 w 4958861"/>
            <a:gd name="connsiteY4" fmla="*/ 648118 h 723481"/>
            <a:gd name="connsiteX5" fmla="*/ 3009481 w 4958861"/>
            <a:gd name="connsiteY5" fmla="*/ 663191 h 723481"/>
            <a:gd name="connsiteX6" fmla="*/ 3597310 w 4958861"/>
            <a:gd name="connsiteY6" fmla="*/ 673239 h 723481"/>
            <a:gd name="connsiteX7" fmla="*/ 4697604 w 4958861"/>
            <a:gd name="connsiteY7" fmla="*/ 673239 h 723481"/>
            <a:gd name="connsiteX8" fmla="*/ 4908619 w 4958861"/>
            <a:gd name="connsiteY8" fmla="*/ 683288 h 723481"/>
            <a:gd name="connsiteX9" fmla="*/ 4958861 w 4958861"/>
            <a:gd name="connsiteY9" fmla="*/ 683288 h 723481"/>
            <a:gd name="connsiteX10" fmla="*/ 4958861 w 4958861"/>
            <a:gd name="connsiteY10" fmla="*/ 683288 h 723481"/>
            <a:gd name="connsiteX11" fmla="*/ 4441371 w 4958861"/>
            <a:gd name="connsiteY11" fmla="*/ 200967 h 723481"/>
            <a:gd name="connsiteX12" fmla="*/ 2537208 w 4958861"/>
            <a:gd name="connsiteY12" fmla="*/ 0 h 723481"/>
            <a:gd name="connsiteX13" fmla="*/ 492369 w 4958861"/>
            <a:gd name="connsiteY13" fmla="*/ 155749 h 723481"/>
            <a:gd name="connsiteX14" fmla="*/ 0 w 4958861"/>
            <a:gd name="connsiteY14" fmla="*/ 723481 h 723481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2746630 w 5133113"/>
            <a:gd name="connsiteY2" fmla="*/ 633046 h 726254"/>
            <a:gd name="connsiteX3" fmla="*/ 2997838 w 5133113"/>
            <a:gd name="connsiteY3" fmla="*/ 648118 h 726254"/>
            <a:gd name="connsiteX4" fmla="*/ 3183733 w 5133113"/>
            <a:gd name="connsiteY4" fmla="*/ 663191 h 726254"/>
            <a:gd name="connsiteX5" fmla="*/ 3771562 w 5133113"/>
            <a:gd name="connsiteY5" fmla="*/ 673239 h 726254"/>
            <a:gd name="connsiteX6" fmla="*/ 4871856 w 5133113"/>
            <a:gd name="connsiteY6" fmla="*/ 673239 h 726254"/>
            <a:gd name="connsiteX7" fmla="*/ 5082871 w 5133113"/>
            <a:gd name="connsiteY7" fmla="*/ 683288 h 726254"/>
            <a:gd name="connsiteX8" fmla="*/ 5133113 w 5133113"/>
            <a:gd name="connsiteY8" fmla="*/ 683288 h 726254"/>
            <a:gd name="connsiteX9" fmla="*/ 5133113 w 5133113"/>
            <a:gd name="connsiteY9" fmla="*/ 683288 h 726254"/>
            <a:gd name="connsiteX10" fmla="*/ 4615623 w 5133113"/>
            <a:gd name="connsiteY10" fmla="*/ 200967 h 726254"/>
            <a:gd name="connsiteX11" fmla="*/ 2711460 w 5133113"/>
            <a:gd name="connsiteY11" fmla="*/ 0 h 726254"/>
            <a:gd name="connsiteX12" fmla="*/ 666621 w 5133113"/>
            <a:gd name="connsiteY12" fmla="*/ 155749 h 726254"/>
            <a:gd name="connsiteX13" fmla="*/ 174252 w 5133113"/>
            <a:gd name="connsiteY13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2746630 w 5133113"/>
            <a:gd name="connsiteY2" fmla="*/ 633046 h 726254"/>
            <a:gd name="connsiteX3" fmla="*/ 3183733 w 5133113"/>
            <a:gd name="connsiteY3" fmla="*/ 663191 h 726254"/>
            <a:gd name="connsiteX4" fmla="*/ 3771562 w 5133113"/>
            <a:gd name="connsiteY4" fmla="*/ 673239 h 726254"/>
            <a:gd name="connsiteX5" fmla="*/ 4871856 w 5133113"/>
            <a:gd name="connsiteY5" fmla="*/ 673239 h 726254"/>
            <a:gd name="connsiteX6" fmla="*/ 5082871 w 5133113"/>
            <a:gd name="connsiteY6" fmla="*/ 683288 h 726254"/>
            <a:gd name="connsiteX7" fmla="*/ 5133113 w 5133113"/>
            <a:gd name="connsiteY7" fmla="*/ 683288 h 726254"/>
            <a:gd name="connsiteX8" fmla="*/ 5133113 w 5133113"/>
            <a:gd name="connsiteY8" fmla="*/ 683288 h 726254"/>
            <a:gd name="connsiteX9" fmla="*/ 4615623 w 5133113"/>
            <a:gd name="connsiteY9" fmla="*/ 200967 h 726254"/>
            <a:gd name="connsiteX10" fmla="*/ 2711460 w 5133113"/>
            <a:gd name="connsiteY10" fmla="*/ 0 h 726254"/>
            <a:gd name="connsiteX11" fmla="*/ 666621 w 5133113"/>
            <a:gd name="connsiteY11" fmla="*/ 155749 h 726254"/>
            <a:gd name="connsiteX12" fmla="*/ 174252 w 5133113"/>
            <a:gd name="connsiteY12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3183733 w 5133113"/>
            <a:gd name="connsiteY2" fmla="*/ 663191 h 726254"/>
            <a:gd name="connsiteX3" fmla="*/ 3771562 w 5133113"/>
            <a:gd name="connsiteY3" fmla="*/ 673239 h 726254"/>
            <a:gd name="connsiteX4" fmla="*/ 4871856 w 5133113"/>
            <a:gd name="connsiteY4" fmla="*/ 673239 h 726254"/>
            <a:gd name="connsiteX5" fmla="*/ 5082871 w 5133113"/>
            <a:gd name="connsiteY5" fmla="*/ 683288 h 726254"/>
            <a:gd name="connsiteX6" fmla="*/ 5133113 w 5133113"/>
            <a:gd name="connsiteY6" fmla="*/ 683288 h 726254"/>
            <a:gd name="connsiteX7" fmla="*/ 5133113 w 5133113"/>
            <a:gd name="connsiteY7" fmla="*/ 683288 h 726254"/>
            <a:gd name="connsiteX8" fmla="*/ 4615623 w 5133113"/>
            <a:gd name="connsiteY8" fmla="*/ 200967 h 726254"/>
            <a:gd name="connsiteX9" fmla="*/ 2711460 w 5133113"/>
            <a:gd name="connsiteY9" fmla="*/ 0 h 726254"/>
            <a:gd name="connsiteX10" fmla="*/ 666621 w 5133113"/>
            <a:gd name="connsiteY10" fmla="*/ 155749 h 726254"/>
            <a:gd name="connsiteX11" fmla="*/ 174252 w 5133113"/>
            <a:gd name="connsiteY11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3183733 w 5133113"/>
            <a:gd name="connsiteY2" fmla="*/ 663191 h 726254"/>
            <a:gd name="connsiteX3" fmla="*/ 4871856 w 5133113"/>
            <a:gd name="connsiteY3" fmla="*/ 673239 h 726254"/>
            <a:gd name="connsiteX4" fmla="*/ 5082871 w 5133113"/>
            <a:gd name="connsiteY4" fmla="*/ 683288 h 726254"/>
            <a:gd name="connsiteX5" fmla="*/ 5133113 w 5133113"/>
            <a:gd name="connsiteY5" fmla="*/ 683288 h 726254"/>
            <a:gd name="connsiteX6" fmla="*/ 5133113 w 5133113"/>
            <a:gd name="connsiteY6" fmla="*/ 683288 h 726254"/>
            <a:gd name="connsiteX7" fmla="*/ 4615623 w 5133113"/>
            <a:gd name="connsiteY7" fmla="*/ 200967 h 726254"/>
            <a:gd name="connsiteX8" fmla="*/ 2711460 w 5133113"/>
            <a:gd name="connsiteY8" fmla="*/ 0 h 726254"/>
            <a:gd name="connsiteX9" fmla="*/ 666621 w 5133113"/>
            <a:gd name="connsiteY9" fmla="*/ 155749 h 726254"/>
            <a:gd name="connsiteX10" fmla="*/ 174252 w 5133113"/>
            <a:gd name="connsiteY10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4871856 w 5133113"/>
            <a:gd name="connsiteY2" fmla="*/ 673239 h 726254"/>
            <a:gd name="connsiteX3" fmla="*/ 5082871 w 5133113"/>
            <a:gd name="connsiteY3" fmla="*/ 683288 h 726254"/>
            <a:gd name="connsiteX4" fmla="*/ 5133113 w 5133113"/>
            <a:gd name="connsiteY4" fmla="*/ 683288 h 726254"/>
            <a:gd name="connsiteX5" fmla="*/ 5133113 w 5133113"/>
            <a:gd name="connsiteY5" fmla="*/ 683288 h 726254"/>
            <a:gd name="connsiteX6" fmla="*/ 4615623 w 5133113"/>
            <a:gd name="connsiteY6" fmla="*/ 200967 h 726254"/>
            <a:gd name="connsiteX7" fmla="*/ 2711460 w 5133113"/>
            <a:gd name="connsiteY7" fmla="*/ 0 h 726254"/>
            <a:gd name="connsiteX8" fmla="*/ 666621 w 5133113"/>
            <a:gd name="connsiteY8" fmla="*/ 155749 h 726254"/>
            <a:gd name="connsiteX9" fmla="*/ 174252 w 5133113"/>
            <a:gd name="connsiteY9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5082871 w 5133113"/>
            <a:gd name="connsiteY2" fmla="*/ 683288 h 726254"/>
            <a:gd name="connsiteX3" fmla="*/ 5133113 w 5133113"/>
            <a:gd name="connsiteY3" fmla="*/ 683288 h 726254"/>
            <a:gd name="connsiteX4" fmla="*/ 5133113 w 5133113"/>
            <a:gd name="connsiteY4" fmla="*/ 683288 h 726254"/>
            <a:gd name="connsiteX5" fmla="*/ 4615623 w 5133113"/>
            <a:gd name="connsiteY5" fmla="*/ 200967 h 726254"/>
            <a:gd name="connsiteX6" fmla="*/ 2711460 w 5133113"/>
            <a:gd name="connsiteY6" fmla="*/ 0 h 726254"/>
            <a:gd name="connsiteX7" fmla="*/ 666621 w 5133113"/>
            <a:gd name="connsiteY7" fmla="*/ 155749 h 726254"/>
            <a:gd name="connsiteX8" fmla="*/ 174252 w 5133113"/>
            <a:gd name="connsiteY8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5133113 w 5133113"/>
            <a:gd name="connsiteY2" fmla="*/ 683288 h 726254"/>
            <a:gd name="connsiteX3" fmla="*/ 5133113 w 5133113"/>
            <a:gd name="connsiteY3" fmla="*/ 683288 h 726254"/>
            <a:gd name="connsiteX4" fmla="*/ 4615623 w 5133113"/>
            <a:gd name="connsiteY4" fmla="*/ 200967 h 726254"/>
            <a:gd name="connsiteX5" fmla="*/ 2711460 w 5133113"/>
            <a:gd name="connsiteY5" fmla="*/ 0 h 726254"/>
            <a:gd name="connsiteX6" fmla="*/ 666621 w 5133113"/>
            <a:gd name="connsiteY6" fmla="*/ 155749 h 726254"/>
            <a:gd name="connsiteX7" fmla="*/ 174252 w 5133113"/>
            <a:gd name="connsiteY7" fmla="*/ 723481 h 726254"/>
            <a:gd name="connsiteX0" fmla="*/ 174252 w 5487426"/>
            <a:gd name="connsiteY0" fmla="*/ 723481 h 726254"/>
            <a:gd name="connsiteX1" fmla="*/ 194348 w 5487426"/>
            <a:gd name="connsiteY1" fmla="*/ 718457 h 726254"/>
            <a:gd name="connsiteX2" fmla="*/ 5133113 w 5487426"/>
            <a:gd name="connsiteY2" fmla="*/ 683288 h 726254"/>
            <a:gd name="connsiteX3" fmla="*/ 5087891 w 5487426"/>
            <a:gd name="connsiteY3" fmla="*/ 703397 h 726254"/>
            <a:gd name="connsiteX4" fmla="*/ 4615623 w 5487426"/>
            <a:gd name="connsiteY4" fmla="*/ 200967 h 726254"/>
            <a:gd name="connsiteX5" fmla="*/ 2711460 w 5487426"/>
            <a:gd name="connsiteY5" fmla="*/ 0 h 726254"/>
            <a:gd name="connsiteX6" fmla="*/ 666621 w 5487426"/>
            <a:gd name="connsiteY6" fmla="*/ 155749 h 726254"/>
            <a:gd name="connsiteX7" fmla="*/ 174252 w 5487426"/>
            <a:gd name="connsiteY7" fmla="*/ 723481 h 726254"/>
            <a:gd name="connsiteX0" fmla="*/ 174252 w 5423386"/>
            <a:gd name="connsiteY0" fmla="*/ 723481 h 726254"/>
            <a:gd name="connsiteX1" fmla="*/ 194348 w 5423386"/>
            <a:gd name="connsiteY1" fmla="*/ 718457 h 726254"/>
            <a:gd name="connsiteX2" fmla="*/ 5133113 w 5423386"/>
            <a:gd name="connsiteY2" fmla="*/ 683288 h 726254"/>
            <a:gd name="connsiteX3" fmla="*/ 4615623 w 5423386"/>
            <a:gd name="connsiteY3" fmla="*/ 200967 h 726254"/>
            <a:gd name="connsiteX4" fmla="*/ 2711460 w 5423386"/>
            <a:gd name="connsiteY4" fmla="*/ 0 h 726254"/>
            <a:gd name="connsiteX5" fmla="*/ 666621 w 5423386"/>
            <a:gd name="connsiteY5" fmla="*/ 155749 h 726254"/>
            <a:gd name="connsiteX6" fmla="*/ 174252 w 5423386"/>
            <a:gd name="connsiteY6" fmla="*/ 723481 h 726254"/>
            <a:gd name="connsiteX0" fmla="*/ 346151 w 5543289"/>
            <a:gd name="connsiteY0" fmla="*/ 723481 h 723481"/>
            <a:gd name="connsiteX1" fmla="*/ 366247 w 5543289"/>
            <a:gd name="connsiteY1" fmla="*/ 718457 h 723481"/>
            <a:gd name="connsiteX2" fmla="*/ 5239691 w 5543289"/>
            <a:gd name="connsiteY2" fmla="*/ 703398 h 723481"/>
            <a:gd name="connsiteX3" fmla="*/ 4787522 w 5543289"/>
            <a:gd name="connsiteY3" fmla="*/ 200967 h 723481"/>
            <a:gd name="connsiteX4" fmla="*/ 2883359 w 5543289"/>
            <a:gd name="connsiteY4" fmla="*/ 0 h 723481"/>
            <a:gd name="connsiteX5" fmla="*/ 838520 w 5543289"/>
            <a:gd name="connsiteY5" fmla="*/ 155749 h 723481"/>
            <a:gd name="connsiteX6" fmla="*/ 346151 w 5543289"/>
            <a:gd name="connsiteY6" fmla="*/ 723481 h 723481"/>
            <a:gd name="connsiteX0" fmla="*/ 346151 w 5492520"/>
            <a:gd name="connsiteY0" fmla="*/ 723481 h 1088746"/>
            <a:gd name="connsiteX1" fmla="*/ 366247 w 5492520"/>
            <a:gd name="connsiteY1" fmla="*/ 718457 h 1088746"/>
            <a:gd name="connsiteX2" fmla="*/ 5239691 w 5492520"/>
            <a:gd name="connsiteY2" fmla="*/ 703398 h 1088746"/>
            <a:gd name="connsiteX3" fmla="*/ 4787522 w 5492520"/>
            <a:gd name="connsiteY3" fmla="*/ 200967 h 1088746"/>
            <a:gd name="connsiteX4" fmla="*/ 2883359 w 5492520"/>
            <a:gd name="connsiteY4" fmla="*/ 0 h 1088746"/>
            <a:gd name="connsiteX5" fmla="*/ 838520 w 5492520"/>
            <a:gd name="connsiteY5" fmla="*/ 155749 h 1088746"/>
            <a:gd name="connsiteX6" fmla="*/ 346151 w 5492520"/>
            <a:gd name="connsiteY6" fmla="*/ 723481 h 1088746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534783"/>
            <a:gd name="connsiteY0" fmla="*/ 723481 h 723481"/>
            <a:gd name="connsiteX1" fmla="*/ 366247 w 5534783"/>
            <a:gd name="connsiteY1" fmla="*/ 718457 h 723481"/>
            <a:gd name="connsiteX2" fmla="*/ 5239691 w 5534783"/>
            <a:gd name="connsiteY2" fmla="*/ 703398 h 723481"/>
            <a:gd name="connsiteX3" fmla="*/ 4969200 w 5534783"/>
            <a:gd name="connsiteY3" fmla="*/ 438281 h 723481"/>
            <a:gd name="connsiteX4" fmla="*/ 4787522 w 5534783"/>
            <a:gd name="connsiteY4" fmla="*/ 200967 h 723481"/>
            <a:gd name="connsiteX5" fmla="*/ 2883359 w 5534783"/>
            <a:gd name="connsiteY5" fmla="*/ 0 h 723481"/>
            <a:gd name="connsiteX6" fmla="*/ 838520 w 5534783"/>
            <a:gd name="connsiteY6" fmla="*/ 155749 h 723481"/>
            <a:gd name="connsiteX7" fmla="*/ 346151 w 5534783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773095 w 5466796"/>
            <a:gd name="connsiteY0" fmla="*/ 155749 h 756426"/>
            <a:gd name="connsiteX1" fmla="*/ 300822 w 5466796"/>
            <a:gd name="connsiteY1" fmla="*/ 718457 h 756426"/>
            <a:gd name="connsiteX2" fmla="*/ 5174266 w 5466796"/>
            <a:gd name="connsiteY2" fmla="*/ 703398 h 756426"/>
            <a:gd name="connsiteX3" fmla="*/ 4903775 w 5466796"/>
            <a:gd name="connsiteY3" fmla="*/ 438281 h 756426"/>
            <a:gd name="connsiteX4" fmla="*/ 4722097 w 5466796"/>
            <a:gd name="connsiteY4" fmla="*/ 200967 h 756426"/>
            <a:gd name="connsiteX5" fmla="*/ 2817934 w 5466796"/>
            <a:gd name="connsiteY5" fmla="*/ 0 h 756426"/>
            <a:gd name="connsiteX6" fmla="*/ 773095 w 5466796"/>
            <a:gd name="connsiteY6" fmla="*/ 155749 h 756426"/>
            <a:gd name="connsiteX0" fmla="*/ 775076 w 5468777"/>
            <a:gd name="connsiteY0" fmla="*/ 155749 h 734291"/>
            <a:gd name="connsiteX1" fmla="*/ 302803 w 5468777"/>
            <a:gd name="connsiteY1" fmla="*/ 718457 h 734291"/>
            <a:gd name="connsiteX2" fmla="*/ 5176247 w 5468777"/>
            <a:gd name="connsiteY2" fmla="*/ 703398 h 734291"/>
            <a:gd name="connsiteX3" fmla="*/ 4905756 w 5468777"/>
            <a:gd name="connsiteY3" fmla="*/ 438281 h 734291"/>
            <a:gd name="connsiteX4" fmla="*/ 4724078 w 5468777"/>
            <a:gd name="connsiteY4" fmla="*/ 200967 h 734291"/>
            <a:gd name="connsiteX5" fmla="*/ 2819915 w 5468777"/>
            <a:gd name="connsiteY5" fmla="*/ 0 h 734291"/>
            <a:gd name="connsiteX6" fmla="*/ 775076 w 5468777"/>
            <a:gd name="connsiteY6" fmla="*/ 155749 h 734291"/>
            <a:gd name="connsiteX0" fmla="*/ 523425 w 5217126"/>
            <a:gd name="connsiteY0" fmla="*/ 155749 h 940067"/>
            <a:gd name="connsiteX1" fmla="*/ 51152 w 5217126"/>
            <a:gd name="connsiteY1" fmla="*/ 718457 h 940067"/>
            <a:gd name="connsiteX2" fmla="*/ 4924596 w 5217126"/>
            <a:gd name="connsiteY2" fmla="*/ 703398 h 940067"/>
            <a:gd name="connsiteX3" fmla="*/ 4654105 w 5217126"/>
            <a:gd name="connsiteY3" fmla="*/ 438281 h 940067"/>
            <a:gd name="connsiteX4" fmla="*/ 4472427 w 5217126"/>
            <a:gd name="connsiteY4" fmla="*/ 200967 h 940067"/>
            <a:gd name="connsiteX5" fmla="*/ 2568264 w 5217126"/>
            <a:gd name="connsiteY5" fmla="*/ 0 h 940067"/>
            <a:gd name="connsiteX6" fmla="*/ 523425 w 5217126"/>
            <a:gd name="connsiteY6" fmla="*/ 155749 h 940067"/>
            <a:gd name="connsiteX0" fmla="*/ 472273 w 5165974"/>
            <a:gd name="connsiteY0" fmla="*/ 155749 h 718457"/>
            <a:gd name="connsiteX1" fmla="*/ 0 w 5165974"/>
            <a:gd name="connsiteY1" fmla="*/ 718457 h 718457"/>
            <a:gd name="connsiteX2" fmla="*/ 4873444 w 5165974"/>
            <a:gd name="connsiteY2" fmla="*/ 703398 h 718457"/>
            <a:gd name="connsiteX3" fmla="*/ 4602953 w 5165974"/>
            <a:gd name="connsiteY3" fmla="*/ 438281 h 718457"/>
            <a:gd name="connsiteX4" fmla="*/ 4421275 w 5165974"/>
            <a:gd name="connsiteY4" fmla="*/ 200967 h 718457"/>
            <a:gd name="connsiteX5" fmla="*/ 2517112 w 5165974"/>
            <a:gd name="connsiteY5" fmla="*/ 0 h 718457"/>
            <a:gd name="connsiteX6" fmla="*/ 472273 w 5165974"/>
            <a:gd name="connsiteY6" fmla="*/ 155749 h 718457"/>
            <a:gd name="connsiteX0" fmla="*/ 492371 w 5187530"/>
            <a:gd name="connsiteY0" fmla="*/ 155749 h 718457"/>
            <a:gd name="connsiteX1" fmla="*/ 0 w 5187530"/>
            <a:gd name="connsiteY1" fmla="*/ 718457 h 718457"/>
            <a:gd name="connsiteX2" fmla="*/ 4893542 w 5187530"/>
            <a:gd name="connsiteY2" fmla="*/ 703398 h 718457"/>
            <a:gd name="connsiteX3" fmla="*/ 4623051 w 5187530"/>
            <a:gd name="connsiteY3" fmla="*/ 438281 h 718457"/>
            <a:gd name="connsiteX4" fmla="*/ 4441373 w 5187530"/>
            <a:gd name="connsiteY4" fmla="*/ 200967 h 718457"/>
            <a:gd name="connsiteX5" fmla="*/ 2537210 w 5187530"/>
            <a:gd name="connsiteY5" fmla="*/ 0 h 718457"/>
            <a:gd name="connsiteX6" fmla="*/ 492371 w 5187530"/>
            <a:gd name="connsiteY6" fmla="*/ 155749 h 718457"/>
            <a:gd name="connsiteX0" fmla="*/ 492371 w 5196595"/>
            <a:gd name="connsiteY0" fmla="*/ 155749 h 744759"/>
            <a:gd name="connsiteX1" fmla="*/ 0 w 5196595"/>
            <a:gd name="connsiteY1" fmla="*/ 718457 h 744759"/>
            <a:gd name="connsiteX2" fmla="*/ 4893542 w 5196595"/>
            <a:gd name="connsiteY2" fmla="*/ 703398 h 744759"/>
            <a:gd name="connsiteX3" fmla="*/ 4441373 w 5196595"/>
            <a:gd name="connsiteY3" fmla="*/ 200967 h 744759"/>
            <a:gd name="connsiteX4" fmla="*/ 2537210 w 5196595"/>
            <a:gd name="connsiteY4" fmla="*/ 0 h 744759"/>
            <a:gd name="connsiteX5" fmla="*/ 492371 w 5196595"/>
            <a:gd name="connsiteY5" fmla="*/ 155749 h 744759"/>
            <a:gd name="connsiteX0" fmla="*/ 789385 w 5497580"/>
            <a:gd name="connsiteY0" fmla="*/ 155749 h 786012"/>
            <a:gd name="connsiteX1" fmla="*/ 297014 w 5497580"/>
            <a:gd name="connsiteY1" fmla="*/ 718457 h 786012"/>
            <a:gd name="connsiteX2" fmla="*/ 5195581 w 5497580"/>
            <a:gd name="connsiteY2" fmla="*/ 718482 h 786012"/>
            <a:gd name="connsiteX3" fmla="*/ 4738387 w 5497580"/>
            <a:gd name="connsiteY3" fmla="*/ 200967 h 786012"/>
            <a:gd name="connsiteX4" fmla="*/ 2834224 w 5497580"/>
            <a:gd name="connsiteY4" fmla="*/ 0 h 786012"/>
            <a:gd name="connsiteX5" fmla="*/ 789385 w 5497580"/>
            <a:gd name="connsiteY5" fmla="*/ 155749 h 786012"/>
            <a:gd name="connsiteX0" fmla="*/ 789385 w 5499715"/>
            <a:gd name="connsiteY0" fmla="*/ 155749 h 763902"/>
            <a:gd name="connsiteX1" fmla="*/ 297014 w 5499715"/>
            <a:gd name="connsiteY1" fmla="*/ 718457 h 763902"/>
            <a:gd name="connsiteX2" fmla="*/ 5195581 w 5499715"/>
            <a:gd name="connsiteY2" fmla="*/ 718482 h 763902"/>
            <a:gd name="connsiteX3" fmla="*/ 4738387 w 5499715"/>
            <a:gd name="connsiteY3" fmla="*/ 200967 h 763902"/>
            <a:gd name="connsiteX4" fmla="*/ 2834224 w 5499715"/>
            <a:gd name="connsiteY4" fmla="*/ 0 h 763902"/>
            <a:gd name="connsiteX5" fmla="*/ 789385 w 5499715"/>
            <a:gd name="connsiteY5" fmla="*/ 155749 h 763902"/>
            <a:gd name="connsiteX0" fmla="*/ 789385 w 5499715"/>
            <a:gd name="connsiteY0" fmla="*/ 155749 h 718482"/>
            <a:gd name="connsiteX1" fmla="*/ 297014 w 5499715"/>
            <a:gd name="connsiteY1" fmla="*/ 718457 h 718482"/>
            <a:gd name="connsiteX2" fmla="*/ 5195581 w 5499715"/>
            <a:gd name="connsiteY2" fmla="*/ 718482 h 718482"/>
            <a:gd name="connsiteX3" fmla="*/ 4738387 w 5499715"/>
            <a:gd name="connsiteY3" fmla="*/ 200967 h 718482"/>
            <a:gd name="connsiteX4" fmla="*/ 2834224 w 5499715"/>
            <a:gd name="connsiteY4" fmla="*/ 0 h 718482"/>
            <a:gd name="connsiteX5" fmla="*/ 789385 w 5499715"/>
            <a:gd name="connsiteY5" fmla="*/ 155749 h 718482"/>
            <a:gd name="connsiteX0" fmla="*/ 789385 w 5396199"/>
            <a:gd name="connsiteY0" fmla="*/ 155749 h 1213337"/>
            <a:gd name="connsiteX1" fmla="*/ 297014 w 5396199"/>
            <a:gd name="connsiteY1" fmla="*/ 718457 h 1213337"/>
            <a:gd name="connsiteX2" fmla="*/ 5195581 w 5396199"/>
            <a:gd name="connsiteY2" fmla="*/ 718482 h 1213337"/>
            <a:gd name="connsiteX3" fmla="*/ 4738387 w 5396199"/>
            <a:gd name="connsiteY3" fmla="*/ 200967 h 1213337"/>
            <a:gd name="connsiteX4" fmla="*/ 2834224 w 5396199"/>
            <a:gd name="connsiteY4" fmla="*/ 0 h 1213337"/>
            <a:gd name="connsiteX5" fmla="*/ 789385 w 5396199"/>
            <a:gd name="connsiteY5" fmla="*/ 155749 h 1213337"/>
            <a:gd name="connsiteX0" fmla="*/ 789385 w 5195581"/>
            <a:gd name="connsiteY0" fmla="*/ 155749 h 718482"/>
            <a:gd name="connsiteX1" fmla="*/ 297014 w 5195581"/>
            <a:gd name="connsiteY1" fmla="*/ 718457 h 718482"/>
            <a:gd name="connsiteX2" fmla="*/ 5195581 w 5195581"/>
            <a:gd name="connsiteY2" fmla="*/ 718482 h 718482"/>
            <a:gd name="connsiteX3" fmla="*/ 4738387 w 5195581"/>
            <a:gd name="connsiteY3" fmla="*/ 200967 h 718482"/>
            <a:gd name="connsiteX4" fmla="*/ 2834224 w 5195581"/>
            <a:gd name="connsiteY4" fmla="*/ 0 h 718482"/>
            <a:gd name="connsiteX5" fmla="*/ 789385 w 5195581"/>
            <a:gd name="connsiteY5" fmla="*/ 155749 h 718482"/>
            <a:gd name="connsiteX0" fmla="*/ 677247 w 5083443"/>
            <a:gd name="connsiteY0" fmla="*/ 155749 h 1239911"/>
            <a:gd name="connsiteX1" fmla="*/ 184876 w 5083443"/>
            <a:gd name="connsiteY1" fmla="*/ 718457 h 1239911"/>
            <a:gd name="connsiteX2" fmla="*/ 5083443 w 5083443"/>
            <a:gd name="connsiteY2" fmla="*/ 718482 h 1239911"/>
            <a:gd name="connsiteX3" fmla="*/ 4626249 w 5083443"/>
            <a:gd name="connsiteY3" fmla="*/ 200967 h 1239911"/>
            <a:gd name="connsiteX4" fmla="*/ 2722086 w 5083443"/>
            <a:gd name="connsiteY4" fmla="*/ 0 h 1239911"/>
            <a:gd name="connsiteX5" fmla="*/ 677247 w 5083443"/>
            <a:gd name="connsiteY5" fmla="*/ 155749 h 1239911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4898567" h="718482">
              <a:moveTo>
                <a:pt x="492371" y="155749"/>
              </a:moveTo>
              <a:cubicBezTo>
                <a:pt x="72852" y="275492"/>
                <a:pt x="280520" y="428644"/>
                <a:pt x="0" y="718457"/>
              </a:cubicBezTo>
              <a:lnTo>
                <a:pt x="4898567" y="718482"/>
              </a:lnTo>
              <a:cubicBezTo>
                <a:pt x="4623631" y="462173"/>
                <a:pt x="4834095" y="318200"/>
                <a:pt x="4441373" y="200967"/>
              </a:cubicBezTo>
              <a:cubicBezTo>
                <a:pt x="3746359" y="53568"/>
                <a:pt x="3272419" y="51912"/>
                <a:pt x="2537210" y="0"/>
              </a:cubicBezTo>
              <a:cubicBezTo>
                <a:pt x="1373260" y="41866"/>
                <a:pt x="1173984" y="103833"/>
                <a:pt x="492371" y="155749"/>
              </a:cubicBezTo>
              <a:close/>
            </a:path>
          </a:pathLst>
        </a:custGeom>
        <a:solidFill>
          <a:schemeClr val="bg1">
            <a:lumMod val="6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sk-SK"/>
        </a:p>
      </xdr:txBody>
    </xdr:sp>
    <xdr:clientData/>
  </xdr:twoCellAnchor>
  <xdr:twoCellAnchor editAs="oneCell">
    <xdr:from>
      <xdr:col>6</xdr:col>
      <xdr:colOff>66675</xdr:colOff>
      <xdr:row>23</xdr:row>
      <xdr:rowOff>104775</xdr:rowOff>
    </xdr:from>
    <xdr:to>
      <xdr:col>7</xdr:col>
      <xdr:colOff>361950</xdr:colOff>
      <xdr:row>24</xdr:row>
      <xdr:rowOff>142875</xdr:rowOff>
    </xdr:to>
    <xdr:pic>
      <xdr:nvPicPr>
        <xdr:cNvPr id="119109" name="Obrázok 4">
          <a:extLst>
            <a:ext uri="{FF2B5EF4-FFF2-40B4-BE49-F238E27FC236}">
              <a16:creationId xmlns:a16="http://schemas.microsoft.com/office/drawing/2014/main" id="{00000000-0008-0000-0000-000045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0475" y="24631650"/>
          <a:ext cx="10287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63892</xdr:colOff>
      <xdr:row>25</xdr:row>
      <xdr:rowOff>52390</xdr:rowOff>
    </xdr:from>
    <xdr:to>
      <xdr:col>7</xdr:col>
      <xdr:colOff>410033</xdr:colOff>
      <xdr:row>26</xdr:row>
      <xdr:rowOff>101692</xdr:rowOff>
    </xdr:to>
    <xdr:sp macro="" textlink="">
      <xdr:nvSpPr>
        <xdr:cNvPr id="68" name="Voľný tvar: obrazec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3806401" y="24712071"/>
          <a:ext cx="1121639" cy="210582"/>
        </a:xfrm>
        <a:custGeom>
          <a:avLst/>
          <a:gdLst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834013 w 4958861"/>
            <a:gd name="connsiteY3" fmla="*/ 668215 h 723481"/>
            <a:gd name="connsiteX4" fmla="*/ 1130439 w 4958861"/>
            <a:gd name="connsiteY4" fmla="*/ 653143 h 723481"/>
            <a:gd name="connsiteX5" fmla="*/ 2572378 w 4958861"/>
            <a:gd name="connsiteY5" fmla="*/ 633046 h 723481"/>
            <a:gd name="connsiteX6" fmla="*/ 2823586 w 4958861"/>
            <a:gd name="connsiteY6" fmla="*/ 648118 h 723481"/>
            <a:gd name="connsiteX7" fmla="*/ 3009481 w 4958861"/>
            <a:gd name="connsiteY7" fmla="*/ 663191 h 723481"/>
            <a:gd name="connsiteX8" fmla="*/ 3597310 w 4958861"/>
            <a:gd name="connsiteY8" fmla="*/ 673239 h 723481"/>
            <a:gd name="connsiteX9" fmla="*/ 4697604 w 4958861"/>
            <a:gd name="connsiteY9" fmla="*/ 673239 h 723481"/>
            <a:gd name="connsiteX10" fmla="*/ 4908619 w 4958861"/>
            <a:gd name="connsiteY10" fmla="*/ 683288 h 723481"/>
            <a:gd name="connsiteX11" fmla="*/ 4958861 w 4958861"/>
            <a:gd name="connsiteY11" fmla="*/ 683288 h 723481"/>
            <a:gd name="connsiteX12" fmla="*/ 4958861 w 4958861"/>
            <a:gd name="connsiteY12" fmla="*/ 683288 h 723481"/>
            <a:gd name="connsiteX13" fmla="*/ 4441371 w 4958861"/>
            <a:gd name="connsiteY13" fmla="*/ 200967 h 723481"/>
            <a:gd name="connsiteX14" fmla="*/ 2537208 w 4958861"/>
            <a:gd name="connsiteY14" fmla="*/ 0 h 723481"/>
            <a:gd name="connsiteX15" fmla="*/ 492369 w 4958861"/>
            <a:gd name="connsiteY15" fmla="*/ 155749 h 723481"/>
            <a:gd name="connsiteX16" fmla="*/ 0 w 4958861"/>
            <a:gd name="connsiteY16" fmla="*/ 723481 h 723481"/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834013 w 4958861"/>
            <a:gd name="connsiteY3" fmla="*/ 668215 h 723481"/>
            <a:gd name="connsiteX4" fmla="*/ 2572378 w 4958861"/>
            <a:gd name="connsiteY4" fmla="*/ 633046 h 723481"/>
            <a:gd name="connsiteX5" fmla="*/ 2823586 w 4958861"/>
            <a:gd name="connsiteY5" fmla="*/ 648118 h 723481"/>
            <a:gd name="connsiteX6" fmla="*/ 3009481 w 4958861"/>
            <a:gd name="connsiteY6" fmla="*/ 663191 h 723481"/>
            <a:gd name="connsiteX7" fmla="*/ 3597310 w 4958861"/>
            <a:gd name="connsiteY7" fmla="*/ 673239 h 723481"/>
            <a:gd name="connsiteX8" fmla="*/ 4697604 w 4958861"/>
            <a:gd name="connsiteY8" fmla="*/ 673239 h 723481"/>
            <a:gd name="connsiteX9" fmla="*/ 4908619 w 4958861"/>
            <a:gd name="connsiteY9" fmla="*/ 683288 h 723481"/>
            <a:gd name="connsiteX10" fmla="*/ 4958861 w 4958861"/>
            <a:gd name="connsiteY10" fmla="*/ 683288 h 723481"/>
            <a:gd name="connsiteX11" fmla="*/ 4958861 w 4958861"/>
            <a:gd name="connsiteY11" fmla="*/ 683288 h 723481"/>
            <a:gd name="connsiteX12" fmla="*/ 4441371 w 4958861"/>
            <a:gd name="connsiteY12" fmla="*/ 200967 h 723481"/>
            <a:gd name="connsiteX13" fmla="*/ 2537208 w 4958861"/>
            <a:gd name="connsiteY13" fmla="*/ 0 h 723481"/>
            <a:gd name="connsiteX14" fmla="*/ 492369 w 4958861"/>
            <a:gd name="connsiteY14" fmla="*/ 155749 h 723481"/>
            <a:gd name="connsiteX15" fmla="*/ 0 w 4958861"/>
            <a:gd name="connsiteY15" fmla="*/ 723481 h 723481"/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2572378 w 4958861"/>
            <a:gd name="connsiteY3" fmla="*/ 633046 h 723481"/>
            <a:gd name="connsiteX4" fmla="*/ 2823586 w 4958861"/>
            <a:gd name="connsiteY4" fmla="*/ 648118 h 723481"/>
            <a:gd name="connsiteX5" fmla="*/ 3009481 w 4958861"/>
            <a:gd name="connsiteY5" fmla="*/ 663191 h 723481"/>
            <a:gd name="connsiteX6" fmla="*/ 3597310 w 4958861"/>
            <a:gd name="connsiteY6" fmla="*/ 673239 h 723481"/>
            <a:gd name="connsiteX7" fmla="*/ 4697604 w 4958861"/>
            <a:gd name="connsiteY7" fmla="*/ 673239 h 723481"/>
            <a:gd name="connsiteX8" fmla="*/ 4908619 w 4958861"/>
            <a:gd name="connsiteY8" fmla="*/ 683288 h 723481"/>
            <a:gd name="connsiteX9" fmla="*/ 4958861 w 4958861"/>
            <a:gd name="connsiteY9" fmla="*/ 683288 h 723481"/>
            <a:gd name="connsiteX10" fmla="*/ 4958861 w 4958861"/>
            <a:gd name="connsiteY10" fmla="*/ 683288 h 723481"/>
            <a:gd name="connsiteX11" fmla="*/ 4441371 w 4958861"/>
            <a:gd name="connsiteY11" fmla="*/ 200967 h 723481"/>
            <a:gd name="connsiteX12" fmla="*/ 2537208 w 4958861"/>
            <a:gd name="connsiteY12" fmla="*/ 0 h 723481"/>
            <a:gd name="connsiteX13" fmla="*/ 492369 w 4958861"/>
            <a:gd name="connsiteY13" fmla="*/ 155749 h 723481"/>
            <a:gd name="connsiteX14" fmla="*/ 0 w 4958861"/>
            <a:gd name="connsiteY14" fmla="*/ 723481 h 723481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2746630 w 5133113"/>
            <a:gd name="connsiteY2" fmla="*/ 633046 h 726254"/>
            <a:gd name="connsiteX3" fmla="*/ 2997838 w 5133113"/>
            <a:gd name="connsiteY3" fmla="*/ 648118 h 726254"/>
            <a:gd name="connsiteX4" fmla="*/ 3183733 w 5133113"/>
            <a:gd name="connsiteY4" fmla="*/ 663191 h 726254"/>
            <a:gd name="connsiteX5" fmla="*/ 3771562 w 5133113"/>
            <a:gd name="connsiteY5" fmla="*/ 673239 h 726254"/>
            <a:gd name="connsiteX6" fmla="*/ 4871856 w 5133113"/>
            <a:gd name="connsiteY6" fmla="*/ 673239 h 726254"/>
            <a:gd name="connsiteX7" fmla="*/ 5082871 w 5133113"/>
            <a:gd name="connsiteY7" fmla="*/ 683288 h 726254"/>
            <a:gd name="connsiteX8" fmla="*/ 5133113 w 5133113"/>
            <a:gd name="connsiteY8" fmla="*/ 683288 h 726254"/>
            <a:gd name="connsiteX9" fmla="*/ 5133113 w 5133113"/>
            <a:gd name="connsiteY9" fmla="*/ 683288 h 726254"/>
            <a:gd name="connsiteX10" fmla="*/ 4615623 w 5133113"/>
            <a:gd name="connsiteY10" fmla="*/ 200967 h 726254"/>
            <a:gd name="connsiteX11" fmla="*/ 2711460 w 5133113"/>
            <a:gd name="connsiteY11" fmla="*/ 0 h 726254"/>
            <a:gd name="connsiteX12" fmla="*/ 666621 w 5133113"/>
            <a:gd name="connsiteY12" fmla="*/ 155749 h 726254"/>
            <a:gd name="connsiteX13" fmla="*/ 174252 w 5133113"/>
            <a:gd name="connsiteY13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2746630 w 5133113"/>
            <a:gd name="connsiteY2" fmla="*/ 633046 h 726254"/>
            <a:gd name="connsiteX3" fmla="*/ 3183733 w 5133113"/>
            <a:gd name="connsiteY3" fmla="*/ 663191 h 726254"/>
            <a:gd name="connsiteX4" fmla="*/ 3771562 w 5133113"/>
            <a:gd name="connsiteY4" fmla="*/ 673239 h 726254"/>
            <a:gd name="connsiteX5" fmla="*/ 4871856 w 5133113"/>
            <a:gd name="connsiteY5" fmla="*/ 673239 h 726254"/>
            <a:gd name="connsiteX6" fmla="*/ 5082871 w 5133113"/>
            <a:gd name="connsiteY6" fmla="*/ 683288 h 726254"/>
            <a:gd name="connsiteX7" fmla="*/ 5133113 w 5133113"/>
            <a:gd name="connsiteY7" fmla="*/ 683288 h 726254"/>
            <a:gd name="connsiteX8" fmla="*/ 5133113 w 5133113"/>
            <a:gd name="connsiteY8" fmla="*/ 683288 h 726254"/>
            <a:gd name="connsiteX9" fmla="*/ 4615623 w 5133113"/>
            <a:gd name="connsiteY9" fmla="*/ 200967 h 726254"/>
            <a:gd name="connsiteX10" fmla="*/ 2711460 w 5133113"/>
            <a:gd name="connsiteY10" fmla="*/ 0 h 726254"/>
            <a:gd name="connsiteX11" fmla="*/ 666621 w 5133113"/>
            <a:gd name="connsiteY11" fmla="*/ 155749 h 726254"/>
            <a:gd name="connsiteX12" fmla="*/ 174252 w 5133113"/>
            <a:gd name="connsiteY12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3183733 w 5133113"/>
            <a:gd name="connsiteY2" fmla="*/ 663191 h 726254"/>
            <a:gd name="connsiteX3" fmla="*/ 3771562 w 5133113"/>
            <a:gd name="connsiteY3" fmla="*/ 673239 h 726254"/>
            <a:gd name="connsiteX4" fmla="*/ 4871856 w 5133113"/>
            <a:gd name="connsiteY4" fmla="*/ 673239 h 726254"/>
            <a:gd name="connsiteX5" fmla="*/ 5082871 w 5133113"/>
            <a:gd name="connsiteY5" fmla="*/ 683288 h 726254"/>
            <a:gd name="connsiteX6" fmla="*/ 5133113 w 5133113"/>
            <a:gd name="connsiteY6" fmla="*/ 683288 h 726254"/>
            <a:gd name="connsiteX7" fmla="*/ 5133113 w 5133113"/>
            <a:gd name="connsiteY7" fmla="*/ 683288 h 726254"/>
            <a:gd name="connsiteX8" fmla="*/ 4615623 w 5133113"/>
            <a:gd name="connsiteY8" fmla="*/ 200967 h 726254"/>
            <a:gd name="connsiteX9" fmla="*/ 2711460 w 5133113"/>
            <a:gd name="connsiteY9" fmla="*/ 0 h 726254"/>
            <a:gd name="connsiteX10" fmla="*/ 666621 w 5133113"/>
            <a:gd name="connsiteY10" fmla="*/ 155749 h 726254"/>
            <a:gd name="connsiteX11" fmla="*/ 174252 w 5133113"/>
            <a:gd name="connsiteY11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3183733 w 5133113"/>
            <a:gd name="connsiteY2" fmla="*/ 663191 h 726254"/>
            <a:gd name="connsiteX3" fmla="*/ 4871856 w 5133113"/>
            <a:gd name="connsiteY3" fmla="*/ 673239 h 726254"/>
            <a:gd name="connsiteX4" fmla="*/ 5082871 w 5133113"/>
            <a:gd name="connsiteY4" fmla="*/ 683288 h 726254"/>
            <a:gd name="connsiteX5" fmla="*/ 5133113 w 5133113"/>
            <a:gd name="connsiteY5" fmla="*/ 683288 h 726254"/>
            <a:gd name="connsiteX6" fmla="*/ 5133113 w 5133113"/>
            <a:gd name="connsiteY6" fmla="*/ 683288 h 726254"/>
            <a:gd name="connsiteX7" fmla="*/ 4615623 w 5133113"/>
            <a:gd name="connsiteY7" fmla="*/ 200967 h 726254"/>
            <a:gd name="connsiteX8" fmla="*/ 2711460 w 5133113"/>
            <a:gd name="connsiteY8" fmla="*/ 0 h 726254"/>
            <a:gd name="connsiteX9" fmla="*/ 666621 w 5133113"/>
            <a:gd name="connsiteY9" fmla="*/ 155749 h 726254"/>
            <a:gd name="connsiteX10" fmla="*/ 174252 w 5133113"/>
            <a:gd name="connsiteY10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4871856 w 5133113"/>
            <a:gd name="connsiteY2" fmla="*/ 673239 h 726254"/>
            <a:gd name="connsiteX3" fmla="*/ 5082871 w 5133113"/>
            <a:gd name="connsiteY3" fmla="*/ 683288 h 726254"/>
            <a:gd name="connsiteX4" fmla="*/ 5133113 w 5133113"/>
            <a:gd name="connsiteY4" fmla="*/ 683288 h 726254"/>
            <a:gd name="connsiteX5" fmla="*/ 5133113 w 5133113"/>
            <a:gd name="connsiteY5" fmla="*/ 683288 h 726254"/>
            <a:gd name="connsiteX6" fmla="*/ 4615623 w 5133113"/>
            <a:gd name="connsiteY6" fmla="*/ 200967 h 726254"/>
            <a:gd name="connsiteX7" fmla="*/ 2711460 w 5133113"/>
            <a:gd name="connsiteY7" fmla="*/ 0 h 726254"/>
            <a:gd name="connsiteX8" fmla="*/ 666621 w 5133113"/>
            <a:gd name="connsiteY8" fmla="*/ 155749 h 726254"/>
            <a:gd name="connsiteX9" fmla="*/ 174252 w 5133113"/>
            <a:gd name="connsiteY9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5082871 w 5133113"/>
            <a:gd name="connsiteY2" fmla="*/ 683288 h 726254"/>
            <a:gd name="connsiteX3" fmla="*/ 5133113 w 5133113"/>
            <a:gd name="connsiteY3" fmla="*/ 683288 h 726254"/>
            <a:gd name="connsiteX4" fmla="*/ 5133113 w 5133113"/>
            <a:gd name="connsiteY4" fmla="*/ 683288 h 726254"/>
            <a:gd name="connsiteX5" fmla="*/ 4615623 w 5133113"/>
            <a:gd name="connsiteY5" fmla="*/ 200967 h 726254"/>
            <a:gd name="connsiteX6" fmla="*/ 2711460 w 5133113"/>
            <a:gd name="connsiteY6" fmla="*/ 0 h 726254"/>
            <a:gd name="connsiteX7" fmla="*/ 666621 w 5133113"/>
            <a:gd name="connsiteY7" fmla="*/ 155749 h 726254"/>
            <a:gd name="connsiteX8" fmla="*/ 174252 w 5133113"/>
            <a:gd name="connsiteY8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5133113 w 5133113"/>
            <a:gd name="connsiteY2" fmla="*/ 683288 h 726254"/>
            <a:gd name="connsiteX3" fmla="*/ 5133113 w 5133113"/>
            <a:gd name="connsiteY3" fmla="*/ 683288 h 726254"/>
            <a:gd name="connsiteX4" fmla="*/ 4615623 w 5133113"/>
            <a:gd name="connsiteY4" fmla="*/ 200967 h 726254"/>
            <a:gd name="connsiteX5" fmla="*/ 2711460 w 5133113"/>
            <a:gd name="connsiteY5" fmla="*/ 0 h 726254"/>
            <a:gd name="connsiteX6" fmla="*/ 666621 w 5133113"/>
            <a:gd name="connsiteY6" fmla="*/ 155749 h 726254"/>
            <a:gd name="connsiteX7" fmla="*/ 174252 w 5133113"/>
            <a:gd name="connsiteY7" fmla="*/ 723481 h 726254"/>
            <a:gd name="connsiteX0" fmla="*/ 174252 w 5487426"/>
            <a:gd name="connsiteY0" fmla="*/ 723481 h 726254"/>
            <a:gd name="connsiteX1" fmla="*/ 194348 w 5487426"/>
            <a:gd name="connsiteY1" fmla="*/ 718457 h 726254"/>
            <a:gd name="connsiteX2" fmla="*/ 5133113 w 5487426"/>
            <a:gd name="connsiteY2" fmla="*/ 683288 h 726254"/>
            <a:gd name="connsiteX3" fmla="*/ 5087891 w 5487426"/>
            <a:gd name="connsiteY3" fmla="*/ 703397 h 726254"/>
            <a:gd name="connsiteX4" fmla="*/ 4615623 w 5487426"/>
            <a:gd name="connsiteY4" fmla="*/ 200967 h 726254"/>
            <a:gd name="connsiteX5" fmla="*/ 2711460 w 5487426"/>
            <a:gd name="connsiteY5" fmla="*/ 0 h 726254"/>
            <a:gd name="connsiteX6" fmla="*/ 666621 w 5487426"/>
            <a:gd name="connsiteY6" fmla="*/ 155749 h 726254"/>
            <a:gd name="connsiteX7" fmla="*/ 174252 w 5487426"/>
            <a:gd name="connsiteY7" fmla="*/ 723481 h 726254"/>
            <a:gd name="connsiteX0" fmla="*/ 174252 w 5423386"/>
            <a:gd name="connsiteY0" fmla="*/ 723481 h 726254"/>
            <a:gd name="connsiteX1" fmla="*/ 194348 w 5423386"/>
            <a:gd name="connsiteY1" fmla="*/ 718457 h 726254"/>
            <a:gd name="connsiteX2" fmla="*/ 5133113 w 5423386"/>
            <a:gd name="connsiteY2" fmla="*/ 683288 h 726254"/>
            <a:gd name="connsiteX3" fmla="*/ 4615623 w 5423386"/>
            <a:gd name="connsiteY3" fmla="*/ 200967 h 726254"/>
            <a:gd name="connsiteX4" fmla="*/ 2711460 w 5423386"/>
            <a:gd name="connsiteY4" fmla="*/ 0 h 726254"/>
            <a:gd name="connsiteX5" fmla="*/ 666621 w 5423386"/>
            <a:gd name="connsiteY5" fmla="*/ 155749 h 726254"/>
            <a:gd name="connsiteX6" fmla="*/ 174252 w 5423386"/>
            <a:gd name="connsiteY6" fmla="*/ 723481 h 726254"/>
            <a:gd name="connsiteX0" fmla="*/ 346151 w 5543289"/>
            <a:gd name="connsiteY0" fmla="*/ 723481 h 723481"/>
            <a:gd name="connsiteX1" fmla="*/ 366247 w 5543289"/>
            <a:gd name="connsiteY1" fmla="*/ 718457 h 723481"/>
            <a:gd name="connsiteX2" fmla="*/ 5239691 w 5543289"/>
            <a:gd name="connsiteY2" fmla="*/ 703398 h 723481"/>
            <a:gd name="connsiteX3" fmla="*/ 4787522 w 5543289"/>
            <a:gd name="connsiteY3" fmla="*/ 200967 h 723481"/>
            <a:gd name="connsiteX4" fmla="*/ 2883359 w 5543289"/>
            <a:gd name="connsiteY4" fmla="*/ 0 h 723481"/>
            <a:gd name="connsiteX5" fmla="*/ 838520 w 5543289"/>
            <a:gd name="connsiteY5" fmla="*/ 155749 h 723481"/>
            <a:gd name="connsiteX6" fmla="*/ 346151 w 5543289"/>
            <a:gd name="connsiteY6" fmla="*/ 723481 h 723481"/>
            <a:gd name="connsiteX0" fmla="*/ 346151 w 5492520"/>
            <a:gd name="connsiteY0" fmla="*/ 723481 h 1088746"/>
            <a:gd name="connsiteX1" fmla="*/ 366247 w 5492520"/>
            <a:gd name="connsiteY1" fmla="*/ 718457 h 1088746"/>
            <a:gd name="connsiteX2" fmla="*/ 5239691 w 5492520"/>
            <a:gd name="connsiteY2" fmla="*/ 703398 h 1088746"/>
            <a:gd name="connsiteX3" fmla="*/ 4787522 w 5492520"/>
            <a:gd name="connsiteY3" fmla="*/ 200967 h 1088746"/>
            <a:gd name="connsiteX4" fmla="*/ 2883359 w 5492520"/>
            <a:gd name="connsiteY4" fmla="*/ 0 h 1088746"/>
            <a:gd name="connsiteX5" fmla="*/ 838520 w 5492520"/>
            <a:gd name="connsiteY5" fmla="*/ 155749 h 1088746"/>
            <a:gd name="connsiteX6" fmla="*/ 346151 w 5492520"/>
            <a:gd name="connsiteY6" fmla="*/ 723481 h 1088746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534783"/>
            <a:gd name="connsiteY0" fmla="*/ 723481 h 723481"/>
            <a:gd name="connsiteX1" fmla="*/ 366247 w 5534783"/>
            <a:gd name="connsiteY1" fmla="*/ 718457 h 723481"/>
            <a:gd name="connsiteX2" fmla="*/ 5239691 w 5534783"/>
            <a:gd name="connsiteY2" fmla="*/ 703398 h 723481"/>
            <a:gd name="connsiteX3" fmla="*/ 4969200 w 5534783"/>
            <a:gd name="connsiteY3" fmla="*/ 438281 h 723481"/>
            <a:gd name="connsiteX4" fmla="*/ 4787522 w 5534783"/>
            <a:gd name="connsiteY4" fmla="*/ 200967 h 723481"/>
            <a:gd name="connsiteX5" fmla="*/ 2883359 w 5534783"/>
            <a:gd name="connsiteY5" fmla="*/ 0 h 723481"/>
            <a:gd name="connsiteX6" fmla="*/ 838520 w 5534783"/>
            <a:gd name="connsiteY6" fmla="*/ 155749 h 723481"/>
            <a:gd name="connsiteX7" fmla="*/ 346151 w 5534783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773095 w 5466796"/>
            <a:gd name="connsiteY0" fmla="*/ 155749 h 756426"/>
            <a:gd name="connsiteX1" fmla="*/ 300822 w 5466796"/>
            <a:gd name="connsiteY1" fmla="*/ 718457 h 756426"/>
            <a:gd name="connsiteX2" fmla="*/ 5174266 w 5466796"/>
            <a:gd name="connsiteY2" fmla="*/ 703398 h 756426"/>
            <a:gd name="connsiteX3" fmla="*/ 4903775 w 5466796"/>
            <a:gd name="connsiteY3" fmla="*/ 438281 h 756426"/>
            <a:gd name="connsiteX4" fmla="*/ 4722097 w 5466796"/>
            <a:gd name="connsiteY4" fmla="*/ 200967 h 756426"/>
            <a:gd name="connsiteX5" fmla="*/ 2817934 w 5466796"/>
            <a:gd name="connsiteY5" fmla="*/ 0 h 756426"/>
            <a:gd name="connsiteX6" fmla="*/ 773095 w 5466796"/>
            <a:gd name="connsiteY6" fmla="*/ 155749 h 756426"/>
            <a:gd name="connsiteX0" fmla="*/ 775076 w 5468777"/>
            <a:gd name="connsiteY0" fmla="*/ 155749 h 734291"/>
            <a:gd name="connsiteX1" fmla="*/ 302803 w 5468777"/>
            <a:gd name="connsiteY1" fmla="*/ 718457 h 734291"/>
            <a:gd name="connsiteX2" fmla="*/ 5176247 w 5468777"/>
            <a:gd name="connsiteY2" fmla="*/ 703398 h 734291"/>
            <a:gd name="connsiteX3" fmla="*/ 4905756 w 5468777"/>
            <a:gd name="connsiteY3" fmla="*/ 438281 h 734291"/>
            <a:gd name="connsiteX4" fmla="*/ 4724078 w 5468777"/>
            <a:gd name="connsiteY4" fmla="*/ 200967 h 734291"/>
            <a:gd name="connsiteX5" fmla="*/ 2819915 w 5468777"/>
            <a:gd name="connsiteY5" fmla="*/ 0 h 734291"/>
            <a:gd name="connsiteX6" fmla="*/ 775076 w 5468777"/>
            <a:gd name="connsiteY6" fmla="*/ 155749 h 734291"/>
            <a:gd name="connsiteX0" fmla="*/ 523425 w 5217126"/>
            <a:gd name="connsiteY0" fmla="*/ 155749 h 940067"/>
            <a:gd name="connsiteX1" fmla="*/ 51152 w 5217126"/>
            <a:gd name="connsiteY1" fmla="*/ 718457 h 940067"/>
            <a:gd name="connsiteX2" fmla="*/ 4924596 w 5217126"/>
            <a:gd name="connsiteY2" fmla="*/ 703398 h 940067"/>
            <a:gd name="connsiteX3" fmla="*/ 4654105 w 5217126"/>
            <a:gd name="connsiteY3" fmla="*/ 438281 h 940067"/>
            <a:gd name="connsiteX4" fmla="*/ 4472427 w 5217126"/>
            <a:gd name="connsiteY4" fmla="*/ 200967 h 940067"/>
            <a:gd name="connsiteX5" fmla="*/ 2568264 w 5217126"/>
            <a:gd name="connsiteY5" fmla="*/ 0 h 940067"/>
            <a:gd name="connsiteX6" fmla="*/ 523425 w 5217126"/>
            <a:gd name="connsiteY6" fmla="*/ 155749 h 940067"/>
            <a:gd name="connsiteX0" fmla="*/ 472273 w 5165974"/>
            <a:gd name="connsiteY0" fmla="*/ 155749 h 718457"/>
            <a:gd name="connsiteX1" fmla="*/ 0 w 5165974"/>
            <a:gd name="connsiteY1" fmla="*/ 718457 h 718457"/>
            <a:gd name="connsiteX2" fmla="*/ 4873444 w 5165974"/>
            <a:gd name="connsiteY2" fmla="*/ 703398 h 718457"/>
            <a:gd name="connsiteX3" fmla="*/ 4602953 w 5165974"/>
            <a:gd name="connsiteY3" fmla="*/ 438281 h 718457"/>
            <a:gd name="connsiteX4" fmla="*/ 4421275 w 5165974"/>
            <a:gd name="connsiteY4" fmla="*/ 200967 h 718457"/>
            <a:gd name="connsiteX5" fmla="*/ 2517112 w 5165974"/>
            <a:gd name="connsiteY5" fmla="*/ 0 h 718457"/>
            <a:gd name="connsiteX6" fmla="*/ 472273 w 5165974"/>
            <a:gd name="connsiteY6" fmla="*/ 155749 h 718457"/>
            <a:gd name="connsiteX0" fmla="*/ 492371 w 5187530"/>
            <a:gd name="connsiteY0" fmla="*/ 155749 h 718457"/>
            <a:gd name="connsiteX1" fmla="*/ 0 w 5187530"/>
            <a:gd name="connsiteY1" fmla="*/ 718457 h 718457"/>
            <a:gd name="connsiteX2" fmla="*/ 4893542 w 5187530"/>
            <a:gd name="connsiteY2" fmla="*/ 703398 h 718457"/>
            <a:gd name="connsiteX3" fmla="*/ 4623051 w 5187530"/>
            <a:gd name="connsiteY3" fmla="*/ 438281 h 718457"/>
            <a:gd name="connsiteX4" fmla="*/ 4441373 w 5187530"/>
            <a:gd name="connsiteY4" fmla="*/ 200967 h 718457"/>
            <a:gd name="connsiteX5" fmla="*/ 2537210 w 5187530"/>
            <a:gd name="connsiteY5" fmla="*/ 0 h 718457"/>
            <a:gd name="connsiteX6" fmla="*/ 492371 w 5187530"/>
            <a:gd name="connsiteY6" fmla="*/ 155749 h 718457"/>
            <a:gd name="connsiteX0" fmla="*/ 492371 w 5196595"/>
            <a:gd name="connsiteY0" fmla="*/ 155749 h 744759"/>
            <a:gd name="connsiteX1" fmla="*/ 0 w 5196595"/>
            <a:gd name="connsiteY1" fmla="*/ 718457 h 744759"/>
            <a:gd name="connsiteX2" fmla="*/ 4893542 w 5196595"/>
            <a:gd name="connsiteY2" fmla="*/ 703398 h 744759"/>
            <a:gd name="connsiteX3" fmla="*/ 4441373 w 5196595"/>
            <a:gd name="connsiteY3" fmla="*/ 200967 h 744759"/>
            <a:gd name="connsiteX4" fmla="*/ 2537210 w 5196595"/>
            <a:gd name="connsiteY4" fmla="*/ 0 h 744759"/>
            <a:gd name="connsiteX5" fmla="*/ 492371 w 5196595"/>
            <a:gd name="connsiteY5" fmla="*/ 155749 h 744759"/>
            <a:gd name="connsiteX0" fmla="*/ 789385 w 5497580"/>
            <a:gd name="connsiteY0" fmla="*/ 155749 h 786012"/>
            <a:gd name="connsiteX1" fmla="*/ 297014 w 5497580"/>
            <a:gd name="connsiteY1" fmla="*/ 718457 h 786012"/>
            <a:gd name="connsiteX2" fmla="*/ 5195581 w 5497580"/>
            <a:gd name="connsiteY2" fmla="*/ 718482 h 786012"/>
            <a:gd name="connsiteX3" fmla="*/ 4738387 w 5497580"/>
            <a:gd name="connsiteY3" fmla="*/ 200967 h 786012"/>
            <a:gd name="connsiteX4" fmla="*/ 2834224 w 5497580"/>
            <a:gd name="connsiteY4" fmla="*/ 0 h 786012"/>
            <a:gd name="connsiteX5" fmla="*/ 789385 w 5497580"/>
            <a:gd name="connsiteY5" fmla="*/ 155749 h 786012"/>
            <a:gd name="connsiteX0" fmla="*/ 789385 w 5499715"/>
            <a:gd name="connsiteY0" fmla="*/ 155749 h 763902"/>
            <a:gd name="connsiteX1" fmla="*/ 297014 w 5499715"/>
            <a:gd name="connsiteY1" fmla="*/ 718457 h 763902"/>
            <a:gd name="connsiteX2" fmla="*/ 5195581 w 5499715"/>
            <a:gd name="connsiteY2" fmla="*/ 718482 h 763902"/>
            <a:gd name="connsiteX3" fmla="*/ 4738387 w 5499715"/>
            <a:gd name="connsiteY3" fmla="*/ 200967 h 763902"/>
            <a:gd name="connsiteX4" fmla="*/ 2834224 w 5499715"/>
            <a:gd name="connsiteY4" fmla="*/ 0 h 763902"/>
            <a:gd name="connsiteX5" fmla="*/ 789385 w 5499715"/>
            <a:gd name="connsiteY5" fmla="*/ 155749 h 763902"/>
            <a:gd name="connsiteX0" fmla="*/ 789385 w 5499715"/>
            <a:gd name="connsiteY0" fmla="*/ 155749 h 718482"/>
            <a:gd name="connsiteX1" fmla="*/ 297014 w 5499715"/>
            <a:gd name="connsiteY1" fmla="*/ 718457 h 718482"/>
            <a:gd name="connsiteX2" fmla="*/ 5195581 w 5499715"/>
            <a:gd name="connsiteY2" fmla="*/ 718482 h 718482"/>
            <a:gd name="connsiteX3" fmla="*/ 4738387 w 5499715"/>
            <a:gd name="connsiteY3" fmla="*/ 200967 h 718482"/>
            <a:gd name="connsiteX4" fmla="*/ 2834224 w 5499715"/>
            <a:gd name="connsiteY4" fmla="*/ 0 h 718482"/>
            <a:gd name="connsiteX5" fmla="*/ 789385 w 5499715"/>
            <a:gd name="connsiteY5" fmla="*/ 155749 h 718482"/>
            <a:gd name="connsiteX0" fmla="*/ 789385 w 5396199"/>
            <a:gd name="connsiteY0" fmla="*/ 155749 h 1213337"/>
            <a:gd name="connsiteX1" fmla="*/ 297014 w 5396199"/>
            <a:gd name="connsiteY1" fmla="*/ 718457 h 1213337"/>
            <a:gd name="connsiteX2" fmla="*/ 5195581 w 5396199"/>
            <a:gd name="connsiteY2" fmla="*/ 718482 h 1213337"/>
            <a:gd name="connsiteX3" fmla="*/ 4738387 w 5396199"/>
            <a:gd name="connsiteY3" fmla="*/ 200967 h 1213337"/>
            <a:gd name="connsiteX4" fmla="*/ 2834224 w 5396199"/>
            <a:gd name="connsiteY4" fmla="*/ 0 h 1213337"/>
            <a:gd name="connsiteX5" fmla="*/ 789385 w 5396199"/>
            <a:gd name="connsiteY5" fmla="*/ 155749 h 1213337"/>
            <a:gd name="connsiteX0" fmla="*/ 789385 w 5195581"/>
            <a:gd name="connsiteY0" fmla="*/ 155749 h 718482"/>
            <a:gd name="connsiteX1" fmla="*/ 297014 w 5195581"/>
            <a:gd name="connsiteY1" fmla="*/ 718457 h 718482"/>
            <a:gd name="connsiteX2" fmla="*/ 5195581 w 5195581"/>
            <a:gd name="connsiteY2" fmla="*/ 718482 h 718482"/>
            <a:gd name="connsiteX3" fmla="*/ 4738387 w 5195581"/>
            <a:gd name="connsiteY3" fmla="*/ 200967 h 718482"/>
            <a:gd name="connsiteX4" fmla="*/ 2834224 w 5195581"/>
            <a:gd name="connsiteY4" fmla="*/ 0 h 718482"/>
            <a:gd name="connsiteX5" fmla="*/ 789385 w 5195581"/>
            <a:gd name="connsiteY5" fmla="*/ 155749 h 718482"/>
            <a:gd name="connsiteX0" fmla="*/ 677247 w 5083443"/>
            <a:gd name="connsiteY0" fmla="*/ 155749 h 1239911"/>
            <a:gd name="connsiteX1" fmla="*/ 184876 w 5083443"/>
            <a:gd name="connsiteY1" fmla="*/ 718457 h 1239911"/>
            <a:gd name="connsiteX2" fmla="*/ 5083443 w 5083443"/>
            <a:gd name="connsiteY2" fmla="*/ 718482 h 1239911"/>
            <a:gd name="connsiteX3" fmla="*/ 4626249 w 5083443"/>
            <a:gd name="connsiteY3" fmla="*/ 200967 h 1239911"/>
            <a:gd name="connsiteX4" fmla="*/ 2722086 w 5083443"/>
            <a:gd name="connsiteY4" fmla="*/ 0 h 1239911"/>
            <a:gd name="connsiteX5" fmla="*/ 677247 w 5083443"/>
            <a:gd name="connsiteY5" fmla="*/ 155749 h 1239911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897365 w 5157855"/>
            <a:gd name="connsiteY0" fmla="*/ 16123 h 787805"/>
            <a:gd name="connsiteX1" fmla="*/ 259288 w 5157855"/>
            <a:gd name="connsiteY1" fmla="*/ 734580 h 787805"/>
            <a:gd name="connsiteX2" fmla="*/ 5157855 w 5157855"/>
            <a:gd name="connsiteY2" fmla="*/ 734605 h 787805"/>
            <a:gd name="connsiteX3" fmla="*/ 4700661 w 5157855"/>
            <a:gd name="connsiteY3" fmla="*/ 217090 h 787805"/>
            <a:gd name="connsiteX4" fmla="*/ 2796498 w 5157855"/>
            <a:gd name="connsiteY4" fmla="*/ 16123 h 787805"/>
            <a:gd name="connsiteX5" fmla="*/ 897365 w 5157855"/>
            <a:gd name="connsiteY5" fmla="*/ 16123 h 787805"/>
            <a:gd name="connsiteX0" fmla="*/ 897365 w 5461276"/>
            <a:gd name="connsiteY0" fmla="*/ 55478 h 863762"/>
            <a:gd name="connsiteX1" fmla="*/ 259288 w 5461276"/>
            <a:gd name="connsiteY1" fmla="*/ 773935 h 863762"/>
            <a:gd name="connsiteX2" fmla="*/ 5157855 w 5461276"/>
            <a:gd name="connsiteY2" fmla="*/ 773960 h 863762"/>
            <a:gd name="connsiteX3" fmla="*/ 4705685 w 5461276"/>
            <a:gd name="connsiteY3" fmla="*/ 55374 h 863762"/>
            <a:gd name="connsiteX4" fmla="*/ 2796498 w 5461276"/>
            <a:gd name="connsiteY4" fmla="*/ 55478 h 863762"/>
            <a:gd name="connsiteX5" fmla="*/ 897365 w 5461276"/>
            <a:gd name="connsiteY5" fmla="*/ 55478 h 863762"/>
            <a:gd name="connsiteX0" fmla="*/ 954000 w 5517911"/>
            <a:gd name="connsiteY0" fmla="*/ 89867 h 898151"/>
            <a:gd name="connsiteX1" fmla="*/ 315923 w 5517911"/>
            <a:gd name="connsiteY1" fmla="*/ 808324 h 898151"/>
            <a:gd name="connsiteX2" fmla="*/ 5214490 w 5517911"/>
            <a:gd name="connsiteY2" fmla="*/ 808349 h 898151"/>
            <a:gd name="connsiteX3" fmla="*/ 4762320 w 5517911"/>
            <a:gd name="connsiteY3" fmla="*/ 89763 h 898151"/>
            <a:gd name="connsiteX4" fmla="*/ 954000 w 5517911"/>
            <a:gd name="connsiteY4" fmla="*/ 89867 h 898151"/>
            <a:gd name="connsiteX0" fmla="*/ 954000 w 5517911"/>
            <a:gd name="connsiteY0" fmla="*/ 104 h 808388"/>
            <a:gd name="connsiteX1" fmla="*/ 315923 w 5517911"/>
            <a:gd name="connsiteY1" fmla="*/ 718561 h 808388"/>
            <a:gd name="connsiteX2" fmla="*/ 5214490 w 5517911"/>
            <a:gd name="connsiteY2" fmla="*/ 718586 h 808388"/>
            <a:gd name="connsiteX3" fmla="*/ 4762320 w 5517911"/>
            <a:gd name="connsiteY3" fmla="*/ 0 h 808388"/>
            <a:gd name="connsiteX4" fmla="*/ 954000 w 5517911"/>
            <a:gd name="connsiteY4" fmla="*/ 104 h 808388"/>
            <a:gd name="connsiteX0" fmla="*/ 954000 w 5517911"/>
            <a:gd name="connsiteY0" fmla="*/ 104 h 718586"/>
            <a:gd name="connsiteX1" fmla="*/ 315923 w 5517911"/>
            <a:gd name="connsiteY1" fmla="*/ 718561 h 718586"/>
            <a:gd name="connsiteX2" fmla="*/ 5214490 w 5517911"/>
            <a:gd name="connsiteY2" fmla="*/ 718586 h 718586"/>
            <a:gd name="connsiteX3" fmla="*/ 4762320 w 5517911"/>
            <a:gd name="connsiteY3" fmla="*/ 0 h 718586"/>
            <a:gd name="connsiteX4" fmla="*/ 954000 w 5517911"/>
            <a:gd name="connsiteY4" fmla="*/ 104 h 718586"/>
            <a:gd name="connsiteX0" fmla="*/ 971820 w 5733017"/>
            <a:gd name="connsiteY0" fmla="*/ 104 h 775866"/>
            <a:gd name="connsiteX1" fmla="*/ 333743 w 5733017"/>
            <a:gd name="connsiteY1" fmla="*/ 718561 h 775866"/>
            <a:gd name="connsiteX2" fmla="*/ 5473488 w 5733017"/>
            <a:gd name="connsiteY2" fmla="*/ 733680 h 775866"/>
            <a:gd name="connsiteX3" fmla="*/ 4780140 w 5733017"/>
            <a:gd name="connsiteY3" fmla="*/ 0 h 775866"/>
            <a:gd name="connsiteX4" fmla="*/ 971820 w 5733017"/>
            <a:gd name="connsiteY4" fmla="*/ 104 h 775866"/>
            <a:gd name="connsiteX0" fmla="*/ 971820 w 5734705"/>
            <a:gd name="connsiteY0" fmla="*/ 6407 h 818887"/>
            <a:gd name="connsiteX1" fmla="*/ 333743 w 5734705"/>
            <a:gd name="connsiteY1" fmla="*/ 724864 h 818887"/>
            <a:gd name="connsiteX2" fmla="*/ 5473488 w 5734705"/>
            <a:gd name="connsiteY2" fmla="*/ 739983 h 818887"/>
            <a:gd name="connsiteX3" fmla="*/ 4959217 w 5734705"/>
            <a:gd name="connsiteY3" fmla="*/ 76700 h 818887"/>
            <a:gd name="connsiteX4" fmla="*/ 4780140 w 5734705"/>
            <a:gd name="connsiteY4" fmla="*/ 6303 h 818887"/>
            <a:gd name="connsiteX5" fmla="*/ 971820 w 5734705"/>
            <a:gd name="connsiteY5" fmla="*/ 6407 h 818887"/>
            <a:gd name="connsiteX0" fmla="*/ 971820 w 5734705"/>
            <a:gd name="connsiteY0" fmla="*/ 10148 h 822627"/>
            <a:gd name="connsiteX1" fmla="*/ 333743 w 5734705"/>
            <a:gd name="connsiteY1" fmla="*/ 728605 h 822627"/>
            <a:gd name="connsiteX2" fmla="*/ 5473488 w 5734705"/>
            <a:gd name="connsiteY2" fmla="*/ 743724 h 822627"/>
            <a:gd name="connsiteX3" fmla="*/ 4959217 w 5734705"/>
            <a:gd name="connsiteY3" fmla="*/ 80441 h 822627"/>
            <a:gd name="connsiteX4" fmla="*/ 4780140 w 5734705"/>
            <a:gd name="connsiteY4" fmla="*/ 10044 h 822627"/>
            <a:gd name="connsiteX5" fmla="*/ 971820 w 5734705"/>
            <a:gd name="connsiteY5" fmla="*/ 10148 h 822627"/>
            <a:gd name="connsiteX0" fmla="*/ 971820 w 5734705"/>
            <a:gd name="connsiteY0" fmla="*/ 104 h 812583"/>
            <a:gd name="connsiteX1" fmla="*/ 333743 w 5734705"/>
            <a:gd name="connsiteY1" fmla="*/ 718561 h 812583"/>
            <a:gd name="connsiteX2" fmla="*/ 5473488 w 5734705"/>
            <a:gd name="connsiteY2" fmla="*/ 733680 h 812583"/>
            <a:gd name="connsiteX3" fmla="*/ 4959217 w 5734705"/>
            <a:gd name="connsiteY3" fmla="*/ 70397 h 812583"/>
            <a:gd name="connsiteX4" fmla="*/ 4780140 w 5734705"/>
            <a:gd name="connsiteY4" fmla="*/ 0 h 812583"/>
            <a:gd name="connsiteX5" fmla="*/ 971820 w 5734705"/>
            <a:gd name="connsiteY5" fmla="*/ 104 h 812583"/>
            <a:gd name="connsiteX0" fmla="*/ 971820 w 5728025"/>
            <a:gd name="connsiteY0" fmla="*/ 104 h 812583"/>
            <a:gd name="connsiteX1" fmla="*/ 333743 w 5728025"/>
            <a:gd name="connsiteY1" fmla="*/ 718561 h 812583"/>
            <a:gd name="connsiteX2" fmla="*/ 5473488 w 5728025"/>
            <a:gd name="connsiteY2" fmla="*/ 733680 h 812583"/>
            <a:gd name="connsiteX3" fmla="*/ 4959217 w 5728025"/>
            <a:gd name="connsiteY3" fmla="*/ 70397 h 812583"/>
            <a:gd name="connsiteX4" fmla="*/ 4780140 w 5728025"/>
            <a:gd name="connsiteY4" fmla="*/ 0 h 812583"/>
            <a:gd name="connsiteX5" fmla="*/ 971820 w 5728025"/>
            <a:gd name="connsiteY5" fmla="*/ 104 h 812583"/>
            <a:gd name="connsiteX0" fmla="*/ 971820 w 5518537"/>
            <a:gd name="connsiteY0" fmla="*/ 104 h 995696"/>
            <a:gd name="connsiteX1" fmla="*/ 333743 w 5518537"/>
            <a:gd name="connsiteY1" fmla="*/ 718561 h 995696"/>
            <a:gd name="connsiteX2" fmla="*/ 5473488 w 5518537"/>
            <a:gd name="connsiteY2" fmla="*/ 733680 h 995696"/>
            <a:gd name="connsiteX3" fmla="*/ 4959217 w 5518537"/>
            <a:gd name="connsiteY3" fmla="*/ 70397 h 995696"/>
            <a:gd name="connsiteX4" fmla="*/ 4780140 w 5518537"/>
            <a:gd name="connsiteY4" fmla="*/ 0 h 995696"/>
            <a:gd name="connsiteX5" fmla="*/ 971820 w 5518537"/>
            <a:gd name="connsiteY5" fmla="*/ 104 h 995696"/>
            <a:gd name="connsiteX0" fmla="*/ 971820 w 5537686"/>
            <a:gd name="connsiteY0" fmla="*/ 104 h 919766"/>
            <a:gd name="connsiteX1" fmla="*/ 333743 w 5537686"/>
            <a:gd name="connsiteY1" fmla="*/ 718561 h 919766"/>
            <a:gd name="connsiteX2" fmla="*/ 5473488 w 5537686"/>
            <a:gd name="connsiteY2" fmla="*/ 733680 h 919766"/>
            <a:gd name="connsiteX3" fmla="*/ 4959217 w 5537686"/>
            <a:gd name="connsiteY3" fmla="*/ 70397 h 919766"/>
            <a:gd name="connsiteX4" fmla="*/ 4780140 w 5537686"/>
            <a:gd name="connsiteY4" fmla="*/ 0 h 919766"/>
            <a:gd name="connsiteX5" fmla="*/ 971820 w 5537686"/>
            <a:gd name="connsiteY5" fmla="*/ 104 h 919766"/>
            <a:gd name="connsiteX0" fmla="*/ 971820 w 5542428"/>
            <a:gd name="connsiteY0" fmla="*/ 104 h 893723"/>
            <a:gd name="connsiteX1" fmla="*/ 333743 w 5542428"/>
            <a:gd name="connsiteY1" fmla="*/ 718561 h 893723"/>
            <a:gd name="connsiteX2" fmla="*/ 5473488 w 5542428"/>
            <a:gd name="connsiteY2" fmla="*/ 733680 h 893723"/>
            <a:gd name="connsiteX3" fmla="*/ 4959217 w 5542428"/>
            <a:gd name="connsiteY3" fmla="*/ 70397 h 893723"/>
            <a:gd name="connsiteX4" fmla="*/ 4780140 w 5542428"/>
            <a:gd name="connsiteY4" fmla="*/ 0 h 893723"/>
            <a:gd name="connsiteX5" fmla="*/ 971820 w 5542428"/>
            <a:gd name="connsiteY5" fmla="*/ 104 h 893723"/>
            <a:gd name="connsiteX0" fmla="*/ 971820 w 5742937"/>
            <a:gd name="connsiteY0" fmla="*/ 104 h 789808"/>
            <a:gd name="connsiteX1" fmla="*/ 333743 w 5742937"/>
            <a:gd name="connsiteY1" fmla="*/ 718561 h 789808"/>
            <a:gd name="connsiteX2" fmla="*/ 5473488 w 5742937"/>
            <a:gd name="connsiteY2" fmla="*/ 733680 h 789808"/>
            <a:gd name="connsiteX3" fmla="*/ 5014486 w 5742937"/>
            <a:gd name="connsiteY3" fmla="*/ 452550 h 789808"/>
            <a:gd name="connsiteX4" fmla="*/ 4959217 w 5742937"/>
            <a:gd name="connsiteY4" fmla="*/ 70397 h 789808"/>
            <a:gd name="connsiteX5" fmla="*/ 4780140 w 5742937"/>
            <a:gd name="connsiteY5" fmla="*/ 0 h 789808"/>
            <a:gd name="connsiteX6" fmla="*/ 971820 w 5742937"/>
            <a:gd name="connsiteY6" fmla="*/ 104 h 789808"/>
            <a:gd name="connsiteX0" fmla="*/ 971820 w 5740666"/>
            <a:gd name="connsiteY0" fmla="*/ 104 h 787696"/>
            <a:gd name="connsiteX1" fmla="*/ 333743 w 5740666"/>
            <a:gd name="connsiteY1" fmla="*/ 718561 h 787696"/>
            <a:gd name="connsiteX2" fmla="*/ 5473488 w 5740666"/>
            <a:gd name="connsiteY2" fmla="*/ 733680 h 787696"/>
            <a:gd name="connsiteX3" fmla="*/ 5004437 w 5740666"/>
            <a:gd name="connsiteY3" fmla="*/ 492801 h 787696"/>
            <a:gd name="connsiteX4" fmla="*/ 4959217 w 5740666"/>
            <a:gd name="connsiteY4" fmla="*/ 70397 h 787696"/>
            <a:gd name="connsiteX5" fmla="*/ 4780140 w 5740666"/>
            <a:gd name="connsiteY5" fmla="*/ 0 h 787696"/>
            <a:gd name="connsiteX6" fmla="*/ 971820 w 5740666"/>
            <a:gd name="connsiteY6" fmla="*/ 104 h 787696"/>
            <a:gd name="connsiteX0" fmla="*/ 971820 w 5740666"/>
            <a:gd name="connsiteY0" fmla="*/ 104 h 787696"/>
            <a:gd name="connsiteX1" fmla="*/ 333743 w 5740666"/>
            <a:gd name="connsiteY1" fmla="*/ 718561 h 787696"/>
            <a:gd name="connsiteX2" fmla="*/ 5473488 w 5740666"/>
            <a:gd name="connsiteY2" fmla="*/ 733680 h 787696"/>
            <a:gd name="connsiteX3" fmla="*/ 5004437 w 5740666"/>
            <a:gd name="connsiteY3" fmla="*/ 492801 h 787696"/>
            <a:gd name="connsiteX4" fmla="*/ 4944142 w 5740666"/>
            <a:gd name="connsiteY4" fmla="*/ 80458 h 787696"/>
            <a:gd name="connsiteX5" fmla="*/ 4780140 w 5740666"/>
            <a:gd name="connsiteY5" fmla="*/ 0 h 787696"/>
            <a:gd name="connsiteX6" fmla="*/ 971820 w 5740666"/>
            <a:gd name="connsiteY6" fmla="*/ 104 h 787696"/>
            <a:gd name="connsiteX0" fmla="*/ 971820 w 5740666"/>
            <a:gd name="connsiteY0" fmla="*/ 104 h 787696"/>
            <a:gd name="connsiteX1" fmla="*/ 333743 w 5740666"/>
            <a:gd name="connsiteY1" fmla="*/ 718561 h 787696"/>
            <a:gd name="connsiteX2" fmla="*/ 5473488 w 5740666"/>
            <a:gd name="connsiteY2" fmla="*/ 733680 h 787696"/>
            <a:gd name="connsiteX3" fmla="*/ 5004437 w 5740666"/>
            <a:gd name="connsiteY3" fmla="*/ 492801 h 787696"/>
            <a:gd name="connsiteX4" fmla="*/ 4944142 w 5740666"/>
            <a:gd name="connsiteY4" fmla="*/ 80458 h 787696"/>
            <a:gd name="connsiteX5" fmla="*/ 4780140 w 5740666"/>
            <a:gd name="connsiteY5" fmla="*/ 0 h 787696"/>
            <a:gd name="connsiteX6" fmla="*/ 971820 w 5740666"/>
            <a:gd name="connsiteY6" fmla="*/ 104 h 787696"/>
            <a:gd name="connsiteX0" fmla="*/ 971820 w 5516976"/>
            <a:gd name="connsiteY0" fmla="*/ 104 h 1001266"/>
            <a:gd name="connsiteX1" fmla="*/ 333743 w 5516976"/>
            <a:gd name="connsiteY1" fmla="*/ 718561 h 1001266"/>
            <a:gd name="connsiteX2" fmla="*/ 5473488 w 5516976"/>
            <a:gd name="connsiteY2" fmla="*/ 733680 h 1001266"/>
            <a:gd name="connsiteX3" fmla="*/ 5004437 w 5516976"/>
            <a:gd name="connsiteY3" fmla="*/ 492801 h 1001266"/>
            <a:gd name="connsiteX4" fmla="*/ 4944142 w 5516976"/>
            <a:gd name="connsiteY4" fmla="*/ 80458 h 1001266"/>
            <a:gd name="connsiteX5" fmla="*/ 4780140 w 5516976"/>
            <a:gd name="connsiteY5" fmla="*/ 0 h 1001266"/>
            <a:gd name="connsiteX6" fmla="*/ 971820 w 5516976"/>
            <a:gd name="connsiteY6" fmla="*/ 104 h 1001266"/>
            <a:gd name="connsiteX0" fmla="*/ 971820 w 5532277"/>
            <a:gd name="connsiteY0" fmla="*/ 104 h 945552"/>
            <a:gd name="connsiteX1" fmla="*/ 333743 w 5532277"/>
            <a:gd name="connsiteY1" fmla="*/ 718561 h 945552"/>
            <a:gd name="connsiteX2" fmla="*/ 5473488 w 5532277"/>
            <a:gd name="connsiteY2" fmla="*/ 733680 h 945552"/>
            <a:gd name="connsiteX3" fmla="*/ 5004437 w 5532277"/>
            <a:gd name="connsiteY3" fmla="*/ 492801 h 945552"/>
            <a:gd name="connsiteX4" fmla="*/ 4944142 w 5532277"/>
            <a:gd name="connsiteY4" fmla="*/ 80458 h 945552"/>
            <a:gd name="connsiteX5" fmla="*/ 4780140 w 5532277"/>
            <a:gd name="connsiteY5" fmla="*/ 0 h 945552"/>
            <a:gd name="connsiteX6" fmla="*/ 971820 w 5532277"/>
            <a:gd name="connsiteY6" fmla="*/ 104 h 945552"/>
            <a:gd name="connsiteX0" fmla="*/ 971820 w 5473488"/>
            <a:gd name="connsiteY0" fmla="*/ 104 h 733680"/>
            <a:gd name="connsiteX1" fmla="*/ 333743 w 5473488"/>
            <a:gd name="connsiteY1" fmla="*/ 718561 h 733680"/>
            <a:gd name="connsiteX2" fmla="*/ 5473488 w 5473488"/>
            <a:gd name="connsiteY2" fmla="*/ 733680 h 733680"/>
            <a:gd name="connsiteX3" fmla="*/ 5004437 w 5473488"/>
            <a:gd name="connsiteY3" fmla="*/ 492801 h 733680"/>
            <a:gd name="connsiteX4" fmla="*/ 4944142 w 5473488"/>
            <a:gd name="connsiteY4" fmla="*/ 80458 h 733680"/>
            <a:gd name="connsiteX5" fmla="*/ 4780140 w 5473488"/>
            <a:gd name="connsiteY5" fmla="*/ 0 h 733680"/>
            <a:gd name="connsiteX6" fmla="*/ 971820 w 5473488"/>
            <a:gd name="connsiteY6" fmla="*/ 104 h 733680"/>
            <a:gd name="connsiteX0" fmla="*/ 972191 w 5478883"/>
            <a:gd name="connsiteY0" fmla="*/ 104 h 771787"/>
            <a:gd name="connsiteX1" fmla="*/ 334114 w 5478883"/>
            <a:gd name="connsiteY1" fmla="*/ 718561 h 771787"/>
            <a:gd name="connsiteX2" fmla="*/ 5478883 w 5478883"/>
            <a:gd name="connsiteY2" fmla="*/ 718589 h 771787"/>
            <a:gd name="connsiteX3" fmla="*/ 5004808 w 5478883"/>
            <a:gd name="connsiteY3" fmla="*/ 492801 h 771787"/>
            <a:gd name="connsiteX4" fmla="*/ 4944513 w 5478883"/>
            <a:gd name="connsiteY4" fmla="*/ 80458 h 771787"/>
            <a:gd name="connsiteX5" fmla="*/ 4780511 w 5478883"/>
            <a:gd name="connsiteY5" fmla="*/ 0 h 771787"/>
            <a:gd name="connsiteX6" fmla="*/ 972191 w 5478883"/>
            <a:gd name="connsiteY6" fmla="*/ 104 h 771787"/>
            <a:gd name="connsiteX0" fmla="*/ 972191 w 5478883"/>
            <a:gd name="connsiteY0" fmla="*/ 104 h 771787"/>
            <a:gd name="connsiteX1" fmla="*/ 334114 w 5478883"/>
            <a:gd name="connsiteY1" fmla="*/ 718561 h 771787"/>
            <a:gd name="connsiteX2" fmla="*/ 5478883 w 5478883"/>
            <a:gd name="connsiteY2" fmla="*/ 718589 h 771787"/>
            <a:gd name="connsiteX3" fmla="*/ 5004808 w 5478883"/>
            <a:gd name="connsiteY3" fmla="*/ 492801 h 771787"/>
            <a:gd name="connsiteX4" fmla="*/ 4944513 w 5478883"/>
            <a:gd name="connsiteY4" fmla="*/ 80458 h 771787"/>
            <a:gd name="connsiteX5" fmla="*/ 4780511 w 5478883"/>
            <a:gd name="connsiteY5" fmla="*/ 0 h 771787"/>
            <a:gd name="connsiteX6" fmla="*/ 972191 w 5478883"/>
            <a:gd name="connsiteY6" fmla="*/ 104 h 771787"/>
            <a:gd name="connsiteX0" fmla="*/ 972191 w 5478883"/>
            <a:gd name="connsiteY0" fmla="*/ 104 h 771787"/>
            <a:gd name="connsiteX1" fmla="*/ 334114 w 5478883"/>
            <a:gd name="connsiteY1" fmla="*/ 718561 h 771787"/>
            <a:gd name="connsiteX2" fmla="*/ 5478883 w 5478883"/>
            <a:gd name="connsiteY2" fmla="*/ 718589 h 771787"/>
            <a:gd name="connsiteX3" fmla="*/ 5004808 w 5478883"/>
            <a:gd name="connsiteY3" fmla="*/ 492801 h 771787"/>
            <a:gd name="connsiteX4" fmla="*/ 4944513 w 5478883"/>
            <a:gd name="connsiteY4" fmla="*/ 80458 h 771787"/>
            <a:gd name="connsiteX5" fmla="*/ 4780511 w 5478883"/>
            <a:gd name="connsiteY5" fmla="*/ 0 h 771787"/>
            <a:gd name="connsiteX6" fmla="*/ 972191 w 5478883"/>
            <a:gd name="connsiteY6" fmla="*/ 104 h 771787"/>
            <a:gd name="connsiteX0" fmla="*/ 972191 w 5753139"/>
            <a:gd name="connsiteY0" fmla="*/ 104 h 781782"/>
            <a:gd name="connsiteX1" fmla="*/ 334114 w 5753139"/>
            <a:gd name="connsiteY1" fmla="*/ 718561 h 781782"/>
            <a:gd name="connsiteX2" fmla="*/ 5478883 w 5753139"/>
            <a:gd name="connsiteY2" fmla="*/ 718589 h 781782"/>
            <a:gd name="connsiteX3" fmla="*/ 5004808 w 5753139"/>
            <a:gd name="connsiteY3" fmla="*/ 479785 h 781782"/>
            <a:gd name="connsiteX4" fmla="*/ 4944513 w 5753139"/>
            <a:gd name="connsiteY4" fmla="*/ 80458 h 781782"/>
            <a:gd name="connsiteX5" fmla="*/ 4780511 w 5753139"/>
            <a:gd name="connsiteY5" fmla="*/ 0 h 781782"/>
            <a:gd name="connsiteX6" fmla="*/ 972191 w 5753139"/>
            <a:gd name="connsiteY6" fmla="*/ 104 h 781782"/>
            <a:gd name="connsiteX0" fmla="*/ 972191 w 5551791"/>
            <a:gd name="connsiteY0" fmla="*/ 104 h 857776"/>
            <a:gd name="connsiteX1" fmla="*/ 334114 w 5551791"/>
            <a:gd name="connsiteY1" fmla="*/ 718561 h 857776"/>
            <a:gd name="connsiteX2" fmla="*/ 5478883 w 5551791"/>
            <a:gd name="connsiteY2" fmla="*/ 718589 h 857776"/>
            <a:gd name="connsiteX3" fmla="*/ 5004808 w 5551791"/>
            <a:gd name="connsiteY3" fmla="*/ 479785 h 857776"/>
            <a:gd name="connsiteX4" fmla="*/ 4944513 w 5551791"/>
            <a:gd name="connsiteY4" fmla="*/ 80458 h 857776"/>
            <a:gd name="connsiteX5" fmla="*/ 4780511 w 5551791"/>
            <a:gd name="connsiteY5" fmla="*/ 0 h 857776"/>
            <a:gd name="connsiteX6" fmla="*/ 972191 w 5551791"/>
            <a:gd name="connsiteY6" fmla="*/ 104 h 857776"/>
            <a:gd name="connsiteX0" fmla="*/ 972191 w 5478883"/>
            <a:gd name="connsiteY0" fmla="*/ 104 h 718589"/>
            <a:gd name="connsiteX1" fmla="*/ 334114 w 5478883"/>
            <a:gd name="connsiteY1" fmla="*/ 718561 h 718589"/>
            <a:gd name="connsiteX2" fmla="*/ 5478883 w 5478883"/>
            <a:gd name="connsiteY2" fmla="*/ 718589 h 718589"/>
            <a:gd name="connsiteX3" fmla="*/ 5004808 w 5478883"/>
            <a:gd name="connsiteY3" fmla="*/ 479785 h 718589"/>
            <a:gd name="connsiteX4" fmla="*/ 4944513 w 5478883"/>
            <a:gd name="connsiteY4" fmla="*/ 80458 h 718589"/>
            <a:gd name="connsiteX5" fmla="*/ 4780511 w 5478883"/>
            <a:gd name="connsiteY5" fmla="*/ 0 h 718589"/>
            <a:gd name="connsiteX6" fmla="*/ 972191 w 5478883"/>
            <a:gd name="connsiteY6" fmla="*/ 104 h 718589"/>
            <a:gd name="connsiteX0" fmla="*/ 926264 w 5432956"/>
            <a:gd name="connsiteY0" fmla="*/ 16148 h 734633"/>
            <a:gd name="connsiteX1" fmla="*/ 682178 w 5432956"/>
            <a:gd name="connsiteY1" fmla="*/ 68090 h 734633"/>
            <a:gd name="connsiteX2" fmla="*/ 288187 w 5432956"/>
            <a:gd name="connsiteY2" fmla="*/ 734605 h 734633"/>
            <a:gd name="connsiteX3" fmla="*/ 5432956 w 5432956"/>
            <a:gd name="connsiteY3" fmla="*/ 734633 h 734633"/>
            <a:gd name="connsiteX4" fmla="*/ 4958881 w 5432956"/>
            <a:gd name="connsiteY4" fmla="*/ 495829 h 734633"/>
            <a:gd name="connsiteX5" fmla="*/ 4898586 w 5432956"/>
            <a:gd name="connsiteY5" fmla="*/ 96502 h 734633"/>
            <a:gd name="connsiteX6" fmla="*/ 4734584 w 5432956"/>
            <a:gd name="connsiteY6" fmla="*/ 16044 h 734633"/>
            <a:gd name="connsiteX7" fmla="*/ 926264 w 5432956"/>
            <a:gd name="connsiteY7" fmla="*/ 16148 h 734633"/>
            <a:gd name="connsiteX0" fmla="*/ 926264 w 5432956"/>
            <a:gd name="connsiteY0" fmla="*/ 2344 h 720829"/>
            <a:gd name="connsiteX1" fmla="*/ 682178 w 5432956"/>
            <a:gd name="connsiteY1" fmla="*/ 54286 h 720829"/>
            <a:gd name="connsiteX2" fmla="*/ 288187 w 5432956"/>
            <a:gd name="connsiteY2" fmla="*/ 720801 h 720829"/>
            <a:gd name="connsiteX3" fmla="*/ 5432956 w 5432956"/>
            <a:gd name="connsiteY3" fmla="*/ 720829 h 720829"/>
            <a:gd name="connsiteX4" fmla="*/ 4958881 w 5432956"/>
            <a:gd name="connsiteY4" fmla="*/ 482025 h 720829"/>
            <a:gd name="connsiteX5" fmla="*/ 4898586 w 5432956"/>
            <a:gd name="connsiteY5" fmla="*/ 82698 h 720829"/>
            <a:gd name="connsiteX6" fmla="*/ 4734584 w 5432956"/>
            <a:gd name="connsiteY6" fmla="*/ 2240 h 720829"/>
            <a:gd name="connsiteX7" fmla="*/ 926264 w 5432956"/>
            <a:gd name="connsiteY7" fmla="*/ 2344 h 720829"/>
            <a:gd name="connsiteX0" fmla="*/ 926264 w 5432956"/>
            <a:gd name="connsiteY0" fmla="*/ 2344 h 720829"/>
            <a:gd name="connsiteX1" fmla="*/ 682178 w 5432956"/>
            <a:gd name="connsiteY1" fmla="*/ 54286 h 720829"/>
            <a:gd name="connsiteX2" fmla="*/ 288187 w 5432956"/>
            <a:gd name="connsiteY2" fmla="*/ 720801 h 720829"/>
            <a:gd name="connsiteX3" fmla="*/ 5432956 w 5432956"/>
            <a:gd name="connsiteY3" fmla="*/ 720829 h 720829"/>
            <a:gd name="connsiteX4" fmla="*/ 4958881 w 5432956"/>
            <a:gd name="connsiteY4" fmla="*/ 482025 h 720829"/>
            <a:gd name="connsiteX5" fmla="*/ 4898586 w 5432956"/>
            <a:gd name="connsiteY5" fmla="*/ 82698 h 720829"/>
            <a:gd name="connsiteX6" fmla="*/ 4734584 w 5432956"/>
            <a:gd name="connsiteY6" fmla="*/ 2240 h 720829"/>
            <a:gd name="connsiteX7" fmla="*/ 926264 w 5432956"/>
            <a:gd name="connsiteY7" fmla="*/ 2344 h 720829"/>
            <a:gd name="connsiteX0" fmla="*/ 813579 w 5432956"/>
            <a:gd name="connsiteY0" fmla="*/ 13119 h 718589"/>
            <a:gd name="connsiteX1" fmla="*/ 682178 w 5432956"/>
            <a:gd name="connsiteY1" fmla="*/ 52046 h 718589"/>
            <a:gd name="connsiteX2" fmla="*/ 288187 w 5432956"/>
            <a:gd name="connsiteY2" fmla="*/ 718561 h 718589"/>
            <a:gd name="connsiteX3" fmla="*/ 5432956 w 5432956"/>
            <a:gd name="connsiteY3" fmla="*/ 718589 h 718589"/>
            <a:gd name="connsiteX4" fmla="*/ 4958881 w 5432956"/>
            <a:gd name="connsiteY4" fmla="*/ 479785 h 718589"/>
            <a:gd name="connsiteX5" fmla="*/ 4898586 w 5432956"/>
            <a:gd name="connsiteY5" fmla="*/ 80458 h 718589"/>
            <a:gd name="connsiteX6" fmla="*/ 4734584 w 5432956"/>
            <a:gd name="connsiteY6" fmla="*/ 0 h 718589"/>
            <a:gd name="connsiteX7" fmla="*/ 813579 w 5432956"/>
            <a:gd name="connsiteY7" fmla="*/ 13119 h 718589"/>
            <a:gd name="connsiteX0" fmla="*/ 831133 w 5450510"/>
            <a:gd name="connsiteY0" fmla="*/ 13119 h 763117"/>
            <a:gd name="connsiteX1" fmla="*/ 630387 w 5450510"/>
            <a:gd name="connsiteY1" fmla="*/ 117145 h 763117"/>
            <a:gd name="connsiteX2" fmla="*/ 305741 w 5450510"/>
            <a:gd name="connsiteY2" fmla="*/ 718561 h 763117"/>
            <a:gd name="connsiteX3" fmla="*/ 5450510 w 5450510"/>
            <a:gd name="connsiteY3" fmla="*/ 718589 h 763117"/>
            <a:gd name="connsiteX4" fmla="*/ 4976435 w 5450510"/>
            <a:gd name="connsiteY4" fmla="*/ 479785 h 763117"/>
            <a:gd name="connsiteX5" fmla="*/ 4916140 w 5450510"/>
            <a:gd name="connsiteY5" fmla="*/ 80458 h 763117"/>
            <a:gd name="connsiteX6" fmla="*/ 4752138 w 5450510"/>
            <a:gd name="connsiteY6" fmla="*/ 0 h 763117"/>
            <a:gd name="connsiteX7" fmla="*/ 831133 w 5450510"/>
            <a:gd name="connsiteY7" fmla="*/ 13119 h 763117"/>
            <a:gd name="connsiteX0" fmla="*/ 831133 w 5450510"/>
            <a:gd name="connsiteY0" fmla="*/ 13119 h 763117"/>
            <a:gd name="connsiteX1" fmla="*/ 630387 w 5450510"/>
            <a:gd name="connsiteY1" fmla="*/ 117145 h 763117"/>
            <a:gd name="connsiteX2" fmla="*/ 305741 w 5450510"/>
            <a:gd name="connsiteY2" fmla="*/ 718561 h 763117"/>
            <a:gd name="connsiteX3" fmla="*/ 5450510 w 5450510"/>
            <a:gd name="connsiteY3" fmla="*/ 718589 h 763117"/>
            <a:gd name="connsiteX4" fmla="*/ 4976435 w 5450510"/>
            <a:gd name="connsiteY4" fmla="*/ 479785 h 763117"/>
            <a:gd name="connsiteX5" fmla="*/ 4916140 w 5450510"/>
            <a:gd name="connsiteY5" fmla="*/ 80458 h 763117"/>
            <a:gd name="connsiteX6" fmla="*/ 4752138 w 5450510"/>
            <a:gd name="connsiteY6" fmla="*/ 0 h 763117"/>
            <a:gd name="connsiteX7" fmla="*/ 831133 w 5450510"/>
            <a:gd name="connsiteY7" fmla="*/ 13119 h 763117"/>
            <a:gd name="connsiteX0" fmla="*/ 614615 w 5233992"/>
            <a:gd name="connsiteY0" fmla="*/ 13119 h 853640"/>
            <a:gd name="connsiteX1" fmla="*/ 413869 w 5233992"/>
            <a:gd name="connsiteY1" fmla="*/ 117145 h 853640"/>
            <a:gd name="connsiteX2" fmla="*/ 89223 w 5233992"/>
            <a:gd name="connsiteY2" fmla="*/ 718561 h 853640"/>
            <a:gd name="connsiteX3" fmla="*/ 5233992 w 5233992"/>
            <a:gd name="connsiteY3" fmla="*/ 718589 h 853640"/>
            <a:gd name="connsiteX4" fmla="*/ 4759917 w 5233992"/>
            <a:gd name="connsiteY4" fmla="*/ 479785 h 853640"/>
            <a:gd name="connsiteX5" fmla="*/ 4699622 w 5233992"/>
            <a:gd name="connsiteY5" fmla="*/ 80458 h 853640"/>
            <a:gd name="connsiteX6" fmla="*/ 4535620 w 5233992"/>
            <a:gd name="connsiteY6" fmla="*/ 0 h 853640"/>
            <a:gd name="connsiteX7" fmla="*/ 614615 w 5233992"/>
            <a:gd name="connsiteY7" fmla="*/ 13119 h 853640"/>
            <a:gd name="connsiteX0" fmla="*/ 525392 w 5144769"/>
            <a:gd name="connsiteY0" fmla="*/ 13119 h 718589"/>
            <a:gd name="connsiteX1" fmla="*/ 324646 w 5144769"/>
            <a:gd name="connsiteY1" fmla="*/ 117145 h 718589"/>
            <a:gd name="connsiteX2" fmla="*/ 0 w 5144769"/>
            <a:gd name="connsiteY2" fmla="*/ 718561 h 718589"/>
            <a:gd name="connsiteX3" fmla="*/ 5144769 w 5144769"/>
            <a:gd name="connsiteY3" fmla="*/ 718589 h 718589"/>
            <a:gd name="connsiteX4" fmla="*/ 4670694 w 5144769"/>
            <a:gd name="connsiteY4" fmla="*/ 479785 h 718589"/>
            <a:gd name="connsiteX5" fmla="*/ 4610399 w 5144769"/>
            <a:gd name="connsiteY5" fmla="*/ 80458 h 718589"/>
            <a:gd name="connsiteX6" fmla="*/ 4446397 w 5144769"/>
            <a:gd name="connsiteY6" fmla="*/ 0 h 718589"/>
            <a:gd name="connsiteX7" fmla="*/ 525392 w 5144769"/>
            <a:gd name="connsiteY7" fmla="*/ 13119 h 718589"/>
            <a:gd name="connsiteX0" fmla="*/ 839113 w 5458490"/>
            <a:gd name="connsiteY0" fmla="*/ 13119 h 718589"/>
            <a:gd name="connsiteX1" fmla="*/ 638367 w 5458490"/>
            <a:gd name="connsiteY1" fmla="*/ 117145 h 718589"/>
            <a:gd name="connsiteX2" fmla="*/ 574662 w 5458490"/>
            <a:gd name="connsiteY2" fmla="*/ 468421 h 718589"/>
            <a:gd name="connsiteX3" fmla="*/ 313721 w 5458490"/>
            <a:gd name="connsiteY3" fmla="*/ 718561 h 718589"/>
            <a:gd name="connsiteX4" fmla="*/ 5458490 w 5458490"/>
            <a:gd name="connsiteY4" fmla="*/ 718589 h 718589"/>
            <a:gd name="connsiteX5" fmla="*/ 4984415 w 5458490"/>
            <a:gd name="connsiteY5" fmla="*/ 479785 h 718589"/>
            <a:gd name="connsiteX6" fmla="*/ 4924120 w 5458490"/>
            <a:gd name="connsiteY6" fmla="*/ 80458 h 718589"/>
            <a:gd name="connsiteX7" fmla="*/ 4760118 w 5458490"/>
            <a:gd name="connsiteY7" fmla="*/ 0 h 718589"/>
            <a:gd name="connsiteX8" fmla="*/ 839113 w 5458490"/>
            <a:gd name="connsiteY8" fmla="*/ 13119 h 718589"/>
            <a:gd name="connsiteX0" fmla="*/ 827755 w 5447132"/>
            <a:gd name="connsiteY0" fmla="*/ 13119 h 734525"/>
            <a:gd name="connsiteX1" fmla="*/ 627009 w 5447132"/>
            <a:gd name="connsiteY1" fmla="*/ 117145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827755 w 5447132"/>
            <a:gd name="connsiteY8" fmla="*/ 13119 h 734525"/>
            <a:gd name="connsiteX0" fmla="*/ 827755 w 5447132"/>
            <a:gd name="connsiteY0" fmla="*/ 13119 h 734525"/>
            <a:gd name="connsiteX1" fmla="*/ 653014 w 5447132"/>
            <a:gd name="connsiteY1" fmla="*/ 121486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827755 w 5447132"/>
            <a:gd name="connsiteY8" fmla="*/ 13119 h 734525"/>
            <a:gd name="connsiteX0" fmla="*/ 827755 w 5447132"/>
            <a:gd name="connsiteY0" fmla="*/ 13119 h 734525"/>
            <a:gd name="connsiteX1" fmla="*/ 674685 w 5447132"/>
            <a:gd name="connsiteY1" fmla="*/ 130166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827755 w 5447132"/>
            <a:gd name="connsiteY8" fmla="*/ 13119 h 734525"/>
            <a:gd name="connsiteX0" fmla="*/ 949113 w 5447132"/>
            <a:gd name="connsiteY0" fmla="*/ 17458 h 734525"/>
            <a:gd name="connsiteX1" fmla="*/ 674685 w 5447132"/>
            <a:gd name="connsiteY1" fmla="*/ 130166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949113 w 5447132"/>
            <a:gd name="connsiteY8" fmla="*/ 17458 h 734525"/>
            <a:gd name="connsiteX0" fmla="*/ 949113 w 5447132"/>
            <a:gd name="connsiteY0" fmla="*/ 17458 h 734525"/>
            <a:gd name="connsiteX1" fmla="*/ 817715 w 5447132"/>
            <a:gd name="connsiteY1" fmla="*/ 117145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949113 w 5447132"/>
            <a:gd name="connsiteY8" fmla="*/ 17458 h 734525"/>
            <a:gd name="connsiteX0" fmla="*/ 949113 w 5721388"/>
            <a:gd name="connsiteY0" fmla="*/ 17458 h 763793"/>
            <a:gd name="connsiteX1" fmla="*/ 817715 w 5721388"/>
            <a:gd name="connsiteY1" fmla="*/ 117145 h 763793"/>
            <a:gd name="connsiteX2" fmla="*/ 606646 w 5721388"/>
            <a:gd name="connsiteY2" fmla="*/ 503140 h 763793"/>
            <a:gd name="connsiteX3" fmla="*/ 302363 w 5721388"/>
            <a:gd name="connsiteY3" fmla="*/ 744602 h 763793"/>
            <a:gd name="connsiteX4" fmla="*/ 5447132 w 5721388"/>
            <a:gd name="connsiteY4" fmla="*/ 718589 h 763793"/>
            <a:gd name="connsiteX5" fmla="*/ 4973057 w 5721388"/>
            <a:gd name="connsiteY5" fmla="*/ 479785 h 763793"/>
            <a:gd name="connsiteX6" fmla="*/ 4912762 w 5721388"/>
            <a:gd name="connsiteY6" fmla="*/ 80458 h 763793"/>
            <a:gd name="connsiteX7" fmla="*/ 4748760 w 5721388"/>
            <a:gd name="connsiteY7" fmla="*/ 0 h 763793"/>
            <a:gd name="connsiteX8" fmla="*/ 949113 w 5721388"/>
            <a:gd name="connsiteY8" fmla="*/ 17458 h 763793"/>
            <a:gd name="connsiteX0" fmla="*/ 908050 w 5680325"/>
            <a:gd name="connsiteY0" fmla="*/ 17458 h 764431"/>
            <a:gd name="connsiteX1" fmla="*/ 776652 w 5680325"/>
            <a:gd name="connsiteY1" fmla="*/ 117145 h 764431"/>
            <a:gd name="connsiteX2" fmla="*/ 738950 w 5680325"/>
            <a:gd name="connsiteY2" fmla="*/ 494460 h 764431"/>
            <a:gd name="connsiteX3" fmla="*/ 261300 w 5680325"/>
            <a:gd name="connsiteY3" fmla="*/ 744602 h 764431"/>
            <a:gd name="connsiteX4" fmla="*/ 5406069 w 5680325"/>
            <a:gd name="connsiteY4" fmla="*/ 718589 h 764431"/>
            <a:gd name="connsiteX5" fmla="*/ 4931994 w 5680325"/>
            <a:gd name="connsiteY5" fmla="*/ 479785 h 764431"/>
            <a:gd name="connsiteX6" fmla="*/ 4871699 w 5680325"/>
            <a:gd name="connsiteY6" fmla="*/ 80458 h 764431"/>
            <a:gd name="connsiteX7" fmla="*/ 4707697 w 5680325"/>
            <a:gd name="connsiteY7" fmla="*/ 0 h 764431"/>
            <a:gd name="connsiteX8" fmla="*/ 908050 w 5680325"/>
            <a:gd name="connsiteY8" fmla="*/ 17458 h 764431"/>
            <a:gd name="connsiteX0" fmla="*/ 908050 w 5680325"/>
            <a:gd name="connsiteY0" fmla="*/ 17458 h 764431"/>
            <a:gd name="connsiteX1" fmla="*/ 815661 w 5680325"/>
            <a:gd name="connsiteY1" fmla="*/ 104124 h 764431"/>
            <a:gd name="connsiteX2" fmla="*/ 738950 w 5680325"/>
            <a:gd name="connsiteY2" fmla="*/ 494460 h 764431"/>
            <a:gd name="connsiteX3" fmla="*/ 261300 w 5680325"/>
            <a:gd name="connsiteY3" fmla="*/ 744602 h 764431"/>
            <a:gd name="connsiteX4" fmla="*/ 5406069 w 5680325"/>
            <a:gd name="connsiteY4" fmla="*/ 718589 h 764431"/>
            <a:gd name="connsiteX5" fmla="*/ 4931994 w 5680325"/>
            <a:gd name="connsiteY5" fmla="*/ 479785 h 764431"/>
            <a:gd name="connsiteX6" fmla="*/ 4871699 w 5680325"/>
            <a:gd name="connsiteY6" fmla="*/ 80458 h 764431"/>
            <a:gd name="connsiteX7" fmla="*/ 4707697 w 5680325"/>
            <a:gd name="connsiteY7" fmla="*/ 0 h 764431"/>
            <a:gd name="connsiteX8" fmla="*/ 908050 w 5680325"/>
            <a:gd name="connsiteY8" fmla="*/ 17458 h 764431"/>
            <a:gd name="connsiteX0" fmla="*/ 901516 w 5673791"/>
            <a:gd name="connsiteY0" fmla="*/ 17458 h 766665"/>
            <a:gd name="connsiteX1" fmla="*/ 809127 w 5673791"/>
            <a:gd name="connsiteY1" fmla="*/ 104124 h 766665"/>
            <a:gd name="connsiteX2" fmla="*/ 762757 w 5673791"/>
            <a:gd name="connsiteY2" fmla="*/ 464078 h 766665"/>
            <a:gd name="connsiteX3" fmla="*/ 254766 w 5673791"/>
            <a:gd name="connsiteY3" fmla="*/ 744602 h 766665"/>
            <a:gd name="connsiteX4" fmla="*/ 5399535 w 5673791"/>
            <a:gd name="connsiteY4" fmla="*/ 718589 h 766665"/>
            <a:gd name="connsiteX5" fmla="*/ 4925460 w 5673791"/>
            <a:gd name="connsiteY5" fmla="*/ 479785 h 766665"/>
            <a:gd name="connsiteX6" fmla="*/ 4865165 w 5673791"/>
            <a:gd name="connsiteY6" fmla="*/ 80458 h 766665"/>
            <a:gd name="connsiteX7" fmla="*/ 4701163 w 5673791"/>
            <a:gd name="connsiteY7" fmla="*/ 0 h 766665"/>
            <a:gd name="connsiteX8" fmla="*/ 901516 w 5673791"/>
            <a:gd name="connsiteY8" fmla="*/ 17458 h 766665"/>
            <a:gd name="connsiteX0" fmla="*/ 712900 w 5485175"/>
            <a:gd name="connsiteY0" fmla="*/ 17458 h 894605"/>
            <a:gd name="connsiteX1" fmla="*/ 620511 w 5485175"/>
            <a:gd name="connsiteY1" fmla="*/ 104124 h 894605"/>
            <a:gd name="connsiteX2" fmla="*/ 574141 w 5485175"/>
            <a:gd name="connsiteY2" fmla="*/ 464078 h 894605"/>
            <a:gd name="connsiteX3" fmla="*/ 66150 w 5485175"/>
            <a:gd name="connsiteY3" fmla="*/ 744602 h 894605"/>
            <a:gd name="connsiteX4" fmla="*/ 5210919 w 5485175"/>
            <a:gd name="connsiteY4" fmla="*/ 718589 h 894605"/>
            <a:gd name="connsiteX5" fmla="*/ 4736844 w 5485175"/>
            <a:gd name="connsiteY5" fmla="*/ 479785 h 894605"/>
            <a:gd name="connsiteX6" fmla="*/ 4676549 w 5485175"/>
            <a:gd name="connsiteY6" fmla="*/ 80458 h 894605"/>
            <a:gd name="connsiteX7" fmla="*/ 4512547 w 5485175"/>
            <a:gd name="connsiteY7" fmla="*/ 0 h 894605"/>
            <a:gd name="connsiteX8" fmla="*/ 712900 w 5485175"/>
            <a:gd name="connsiteY8" fmla="*/ 17458 h 894605"/>
            <a:gd name="connsiteX0" fmla="*/ 735540 w 5507815"/>
            <a:gd name="connsiteY0" fmla="*/ 17458 h 757892"/>
            <a:gd name="connsiteX1" fmla="*/ 643151 w 5507815"/>
            <a:gd name="connsiteY1" fmla="*/ 104124 h 757892"/>
            <a:gd name="connsiteX2" fmla="*/ 596781 w 5507815"/>
            <a:gd name="connsiteY2" fmla="*/ 464078 h 757892"/>
            <a:gd name="connsiteX3" fmla="*/ 88790 w 5507815"/>
            <a:gd name="connsiteY3" fmla="*/ 744602 h 757892"/>
            <a:gd name="connsiteX4" fmla="*/ 5233559 w 5507815"/>
            <a:gd name="connsiteY4" fmla="*/ 718589 h 757892"/>
            <a:gd name="connsiteX5" fmla="*/ 4759484 w 5507815"/>
            <a:gd name="connsiteY5" fmla="*/ 479785 h 757892"/>
            <a:gd name="connsiteX6" fmla="*/ 4699189 w 5507815"/>
            <a:gd name="connsiteY6" fmla="*/ 80458 h 757892"/>
            <a:gd name="connsiteX7" fmla="*/ 4535187 w 5507815"/>
            <a:gd name="connsiteY7" fmla="*/ 0 h 757892"/>
            <a:gd name="connsiteX8" fmla="*/ 735540 w 5507815"/>
            <a:gd name="connsiteY8" fmla="*/ 17458 h 757892"/>
            <a:gd name="connsiteX0" fmla="*/ 659319 w 5431594"/>
            <a:gd name="connsiteY0" fmla="*/ 17458 h 797810"/>
            <a:gd name="connsiteX1" fmla="*/ 566930 w 5431594"/>
            <a:gd name="connsiteY1" fmla="*/ 104124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6347 w 5215580"/>
            <a:gd name="connsiteY0" fmla="*/ 17458 h 871249"/>
            <a:gd name="connsiteX1" fmla="*/ 533619 w 5215580"/>
            <a:gd name="connsiteY1" fmla="*/ 125817 h 871249"/>
            <a:gd name="connsiteX2" fmla="*/ 517588 w 5215580"/>
            <a:gd name="connsiteY2" fmla="*/ 464078 h 871249"/>
            <a:gd name="connsiteX3" fmla="*/ 9597 w 5215580"/>
            <a:gd name="connsiteY3" fmla="*/ 744602 h 871249"/>
            <a:gd name="connsiteX4" fmla="*/ 5154366 w 5215580"/>
            <a:gd name="connsiteY4" fmla="*/ 718589 h 871249"/>
            <a:gd name="connsiteX5" fmla="*/ 4680291 w 5215580"/>
            <a:gd name="connsiteY5" fmla="*/ 479785 h 871249"/>
            <a:gd name="connsiteX6" fmla="*/ 4619996 w 5215580"/>
            <a:gd name="connsiteY6" fmla="*/ 80458 h 871249"/>
            <a:gd name="connsiteX7" fmla="*/ 4455994 w 5215580"/>
            <a:gd name="connsiteY7" fmla="*/ 0 h 871249"/>
            <a:gd name="connsiteX8" fmla="*/ 656347 w 5215580"/>
            <a:gd name="connsiteY8" fmla="*/ 17458 h 871249"/>
            <a:gd name="connsiteX0" fmla="*/ 901515 w 5472007"/>
            <a:gd name="connsiteY0" fmla="*/ 17458 h 859298"/>
            <a:gd name="connsiteX1" fmla="*/ 778787 w 5472007"/>
            <a:gd name="connsiteY1" fmla="*/ 125817 h 859298"/>
            <a:gd name="connsiteX2" fmla="*/ 762756 w 5472007"/>
            <a:gd name="connsiteY2" fmla="*/ 464078 h 859298"/>
            <a:gd name="connsiteX3" fmla="*/ 254765 w 5472007"/>
            <a:gd name="connsiteY3" fmla="*/ 744602 h 859298"/>
            <a:gd name="connsiteX4" fmla="*/ 5399535 w 5472007"/>
            <a:gd name="connsiteY4" fmla="*/ 731610 h 859298"/>
            <a:gd name="connsiteX5" fmla="*/ 4925459 w 5472007"/>
            <a:gd name="connsiteY5" fmla="*/ 479785 h 859298"/>
            <a:gd name="connsiteX6" fmla="*/ 4865164 w 5472007"/>
            <a:gd name="connsiteY6" fmla="*/ 80458 h 859298"/>
            <a:gd name="connsiteX7" fmla="*/ 4701162 w 5472007"/>
            <a:gd name="connsiteY7" fmla="*/ 0 h 859298"/>
            <a:gd name="connsiteX8" fmla="*/ 901515 w 5472007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01162 w 5472008"/>
            <a:gd name="connsiteY7" fmla="*/ 0 h 859298"/>
            <a:gd name="connsiteX8" fmla="*/ 901515 w 5472008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01162 w 5472008"/>
            <a:gd name="connsiteY7" fmla="*/ 0 h 859298"/>
            <a:gd name="connsiteX8" fmla="*/ 901515 w 5472008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48840 w 5472008"/>
            <a:gd name="connsiteY7" fmla="*/ 0 h 859298"/>
            <a:gd name="connsiteX8" fmla="*/ 901515 w 5472008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48840 w 5472008"/>
            <a:gd name="connsiteY7" fmla="*/ 0 h 859298"/>
            <a:gd name="connsiteX8" fmla="*/ 901515 w 5472008"/>
            <a:gd name="connsiteY8" fmla="*/ 17458 h 859298"/>
            <a:gd name="connsiteX0" fmla="*/ 901515 w 5399535"/>
            <a:gd name="connsiteY0" fmla="*/ 17458 h 744602"/>
            <a:gd name="connsiteX1" fmla="*/ 778787 w 5399535"/>
            <a:gd name="connsiteY1" fmla="*/ 125817 h 744602"/>
            <a:gd name="connsiteX2" fmla="*/ 762756 w 5399535"/>
            <a:gd name="connsiteY2" fmla="*/ 464078 h 744602"/>
            <a:gd name="connsiteX3" fmla="*/ 254765 w 5399535"/>
            <a:gd name="connsiteY3" fmla="*/ 744602 h 744602"/>
            <a:gd name="connsiteX4" fmla="*/ 5399535 w 5399535"/>
            <a:gd name="connsiteY4" fmla="*/ 731610 h 744602"/>
            <a:gd name="connsiteX5" fmla="*/ 4925459 w 5399535"/>
            <a:gd name="connsiteY5" fmla="*/ 479785 h 744602"/>
            <a:gd name="connsiteX6" fmla="*/ 4891170 w 5399535"/>
            <a:gd name="connsiteY6" fmla="*/ 89133 h 744602"/>
            <a:gd name="connsiteX7" fmla="*/ 4748840 w 5399535"/>
            <a:gd name="connsiteY7" fmla="*/ 0 h 744602"/>
            <a:gd name="connsiteX8" fmla="*/ 901515 w 5399535"/>
            <a:gd name="connsiteY8" fmla="*/ 17458 h 744602"/>
            <a:gd name="connsiteX0" fmla="*/ 937360 w 5435380"/>
            <a:gd name="connsiteY0" fmla="*/ 17458 h 1081870"/>
            <a:gd name="connsiteX1" fmla="*/ 814632 w 5435380"/>
            <a:gd name="connsiteY1" fmla="*/ 125817 h 1081870"/>
            <a:gd name="connsiteX2" fmla="*/ 798601 w 5435380"/>
            <a:gd name="connsiteY2" fmla="*/ 464078 h 1081870"/>
            <a:gd name="connsiteX3" fmla="*/ 290610 w 5435380"/>
            <a:gd name="connsiteY3" fmla="*/ 744602 h 1081870"/>
            <a:gd name="connsiteX4" fmla="*/ 5435380 w 5435380"/>
            <a:gd name="connsiteY4" fmla="*/ 731610 h 1081870"/>
            <a:gd name="connsiteX5" fmla="*/ 4961304 w 5435380"/>
            <a:gd name="connsiteY5" fmla="*/ 479785 h 1081870"/>
            <a:gd name="connsiteX6" fmla="*/ 4927015 w 5435380"/>
            <a:gd name="connsiteY6" fmla="*/ 89133 h 1081870"/>
            <a:gd name="connsiteX7" fmla="*/ 4784685 w 5435380"/>
            <a:gd name="connsiteY7" fmla="*/ 0 h 1081870"/>
            <a:gd name="connsiteX8" fmla="*/ 937360 w 5435380"/>
            <a:gd name="connsiteY8" fmla="*/ 17458 h 1081870"/>
            <a:gd name="connsiteX0" fmla="*/ 646750 w 5144770"/>
            <a:gd name="connsiteY0" fmla="*/ 17458 h 744602"/>
            <a:gd name="connsiteX1" fmla="*/ 524022 w 5144770"/>
            <a:gd name="connsiteY1" fmla="*/ 125817 h 744602"/>
            <a:gd name="connsiteX2" fmla="*/ 507991 w 5144770"/>
            <a:gd name="connsiteY2" fmla="*/ 464078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646750 w 5144770"/>
            <a:gd name="connsiteY0" fmla="*/ 17458 h 744602"/>
            <a:gd name="connsiteX1" fmla="*/ 524022 w 5144770"/>
            <a:gd name="connsiteY1" fmla="*/ 125817 h 744602"/>
            <a:gd name="connsiteX2" fmla="*/ 507991 w 5144770"/>
            <a:gd name="connsiteY2" fmla="*/ 464078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646750 w 5144770"/>
            <a:gd name="connsiteY0" fmla="*/ 17458 h 744602"/>
            <a:gd name="connsiteX1" fmla="*/ 533940 w 5144770"/>
            <a:gd name="connsiteY1" fmla="*/ 125817 h 744602"/>
            <a:gd name="connsiteX2" fmla="*/ 507991 w 5144770"/>
            <a:gd name="connsiteY2" fmla="*/ 464078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900674 w 5398694"/>
            <a:gd name="connsiteY0" fmla="*/ 17458 h 762580"/>
            <a:gd name="connsiteX1" fmla="*/ 787864 w 5398694"/>
            <a:gd name="connsiteY1" fmla="*/ 125817 h 762580"/>
            <a:gd name="connsiteX2" fmla="*/ 765882 w 5398694"/>
            <a:gd name="connsiteY2" fmla="*/ 460105 h 762580"/>
            <a:gd name="connsiteX3" fmla="*/ 253924 w 5398694"/>
            <a:gd name="connsiteY3" fmla="*/ 744602 h 762580"/>
            <a:gd name="connsiteX4" fmla="*/ 5398694 w 5398694"/>
            <a:gd name="connsiteY4" fmla="*/ 731610 h 762580"/>
            <a:gd name="connsiteX5" fmla="*/ 4924618 w 5398694"/>
            <a:gd name="connsiteY5" fmla="*/ 479785 h 762580"/>
            <a:gd name="connsiteX6" fmla="*/ 4890329 w 5398694"/>
            <a:gd name="connsiteY6" fmla="*/ 89133 h 762580"/>
            <a:gd name="connsiteX7" fmla="*/ 4747999 w 5398694"/>
            <a:gd name="connsiteY7" fmla="*/ 0 h 762580"/>
            <a:gd name="connsiteX8" fmla="*/ 900674 w 5398694"/>
            <a:gd name="connsiteY8" fmla="*/ 17458 h 762580"/>
            <a:gd name="connsiteX0" fmla="*/ 900674 w 5398694"/>
            <a:gd name="connsiteY0" fmla="*/ 17458 h 762580"/>
            <a:gd name="connsiteX1" fmla="*/ 787864 w 5398694"/>
            <a:gd name="connsiteY1" fmla="*/ 125817 h 762580"/>
            <a:gd name="connsiteX2" fmla="*/ 765882 w 5398694"/>
            <a:gd name="connsiteY2" fmla="*/ 460105 h 762580"/>
            <a:gd name="connsiteX3" fmla="*/ 253924 w 5398694"/>
            <a:gd name="connsiteY3" fmla="*/ 744602 h 762580"/>
            <a:gd name="connsiteX4" fmla="*/ 5398694 w 5398694"/>
            <a:gd name="connsiteY4" fmla="*/ 731610 h 762580"/>
            <a:gd name="connsiteX5" fmla="*/ 4924618 w 5398694"/>
            <a:gd name="connsiteY5" fmla="*/ 479785 h 762580"/>
            <a:gd name="connsiteX6" fmla="*/ 4890329 w 5398694"/>
            <a:gd name="connsiteY6" fmla="*/ 89133 h 762580"/>
            <a:gd name="connsiteX7" fmla="*/ 4747999 w 5398694"/>
            <a:gd name="connsiteY7" fmla="*/ 0 h 762580"/>
            <a:gd name="connsiteX8" fmla="*/ 900674 w 5398694"/>
            <a:gd name="connsiteY8" fmla="*/ 17458 h 762580"/>
            <a:gd name="connsiteX0" fmla="*/ 897754 w 5395774"/>
            <a:gd name="connsiteY0" fmla="*/ 17458 h 763016"/>
            <a:gd name="connsiteX1" fmla="*/ 784944 w 5395774"/>
            <a:gd name="connsiteY1" fmla="*/ 125817 h 763016"/>
            <a:gd name="connsiteX2" fmla="*/ 776849 w 5395774"/>
            <a:gd name="connsiteY2" fmla="*/ 454145 h 763016"/>
            <a:gd name="connsiteX3" fmla="*/ 251004 w 5395774"/>
            <a:gd name="connsiteY3" fmla="*/ 744602 h 763016"/>
            <a:gd name="connsiteX4" fmla="*/ 5395774 w 5395774"/>
            <a:gd name="connsiteY4" fmla="*/ 731610 h 763016"/>
            <a:gd name="connsiteX5" fmla="*/ 4921698 w 5395774"/>
            <a:gd name="connsiteY5" fmla="*/ 479785 h 763016"/>
            <a:gd name="connsiteX6" fmla="*/ 4887409 w 5395774"/>
            <a:gd name="connsiteY6" fmla="*/ 89133 h 763016"/>
            <a:gd name="connsiteX7" fmla="*/ 4745079 w 5395774"/>
            <a:gd name="connsiteY7" fmla="*/ 0 h 763016"/>
            <a:gd name="connsiteX8" fmla="*/ 897754 w 5395774"/>
            <a:gd name="connsiteY8" fmla="*/ 17458 h 763016"/>
            <a:gd name="connsiteX0" fmla="*/ 725728 w 5223748"/>
            <a:gd name="connsiteY0" fmla="*/ 17458 h 886687"/>
            <a:gd name="connsiteX1" fmla="*/ 612918 w 5223748"/>
            <a:gd name="connsiteY1" fmla="*/ 125817 h 886687"/>
            <a:gd name="connsiteX2" fmla="*/ 604823 w 5223748"/>
            <a:gd name="connsiteY2" fmla="*/ 454145 h 886687"/>
            <a:gd name="connsiteX3" fmla="*/ 78978 w 5223748"/>
            <a:gd name="connsiteY3" fmla="*/ 744602 h 886687"/>
            <a:gd name="connsiteX4" fmla="*/ 5223748 w 5223748"/>
            <a:gd name="connsiteY4" fmla="*/ 731610 h 886687"/>
            <a:gd name="connsiteX5" fmla="*/ 4749672 w 5223748"/>
            <a:gd name="connsiteY5" fmla="*/ 479785 h 886687"/>
            <a:gd name="connsiteX6" fmla="*/ 4715383 w 5223748"/>
            <a:gd name="connsiteY6" fmla="*/ 89133 h 886687"/>
            <a:gd name="connsiteX7" fmla="*/ 4573053 w 5223748"/>
            <a:gd name="connsiteY7" fmla="*/ 0 h 886687"/>
            <a:gd name="connsiteX8" fmla="*/ 725728 w 5223748"/>
            <a:gd name="connsiteY8" fmla="*/ 17458 h 886687"/>
            <a:gd name="connsiteX0" fmla="*/ 646750 w 5144770"/>
            <a:gd name="connsiteY0" fmla="*/ 17458 h 744602"/>
            <a:gd name="connsiteX1" fmla="*/ 533940 w 5144770"/>
            <a:gd name="connsiteY1" fmla="*/ 125817 h 744602"/>
            <a:gd name="connsiteX2" fmla="*/ 525845 w 5144770"/>
            <a:gd name="connsiteY2" fmla="*/ 454145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897480 w 5391533"/>
            <a:gd name="connsiteY0" fmla="*/ 17458 h 767426"/>
            <a:gd name="connsiteX1" fmla="*/ 784670 w 5391533"/>
            <a:gd name="connsiteY1" fmla="*/ 125817 h 767426"/>
            <a:gd name="connsiteX2" fmla="*/ 776575 w 5391533"/>
            <a:gd name="connsiteY2" fmla="*/ 454145 h 767426"/>
            <a:gd name="connsiteX3" fmla="*/ 250730 w 5391533"/>
            <a:gd name="connsiteY3" fmla="*/ 744602 h 767426"/>
            <a:gd name="connsiteX4" fmla="*/ 5391533 w 5391533"/>
            <a:gd name="connsiteY4" fmla="*/ 749487 h 767426"/>
            <a:gd name="connsiteX5" fmla="*/ 4921424 w 5391533"/>
            <a:gd name="connsiteY5" fmla="*/ 479785 h 767426"/>
            <a:gd name="connsiteX6" fmla="*/ 4887135 w 5391533"/>
            <a:gd name="connsiteY6" fmla="*/ 89133 h 767426"/>
            <a:gd name="connsiteX7" fmla="*/ 4744805 w 5391533"/>
            <a:gd name="connsiteY7" fmla="*/ 0 h 767426"/>
            <a:gd name="connsiteX8" fmla="*/ 897480 w 5391533"/>
            <a:gd name="connsiteY8" fmla="*/ 17458 h 767426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87135 w 5664585"/>
            <a:gd name="connsiteY6" fmla="*/ 89133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87135 w 5664585"/>
            <a:gd name="connsiteY6" fmla="*/ 89133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79200 w 5664585"/>
            <a:gd name="connsiteY6" fmla="*/ 91118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79200 w 5664585"/>
            <a:gd name="connsiteY6" fmla="*/ 91118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79200 w 5664585"/>
            <a:gd name="connsiteY6" fmla="*/ 91118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460331"/>
            <a:gd name="connsiteY0" fmla="*/ 17458 h 895769"/>
            <a:gd name="connsiteX1" fmla="*/ 784670 w 5460331"/>
            <a:gd name="connsiteY1" fmla="*/ 125817 h 895769"/>
            <a:gd name="connsiteX2" fmla="*/ 776575 w 5460331"/>
            <a:gd name="connsiteY2" fmla="*/ 454145 h 895769"/>
            <a:gd name="connsiteX3" fmla="*/ 250730 w 5460331"/>
            <a:gd name="connsiteY3" fmla="*/ 744602 h 895769"/>
            <a:gd name="connsiteX4" fmla="*/ 5391533 w 5460331"/>
            <a:gd name="connsiteY4" fmla="*/ 749487 h 895769"/>
            <a:gd name="connsiteX5" fmla="*/ 4913489 w 5460331"/>
            <a:gd name="connsiteY5" fmla="*/ 465884 h 895769"/>
            <a:gd name="connsiteX6" fmla="*/ 4879200 w 5460331"/>
            <a:gd name="connsiteY6" fmla="*/ 91118 h 895769"/>
            <a:gd name="connsiteX7" fmla="*/ 4744805 w 5460331"/>
            <a:gd name="connsiteY7" fmla="*/ 0 h 895769"/>
            <a:gd name="connsiteX8" fmla="*/ 897480 w 5460331"/>
            <a:gd name="connsiteY8" fmla="*/ 17458 h 895769"/>
            <a:gd name="connsiteX0" fmla="*/ 897480 w 5662751"/>
            <a:gd name="connsiteY0" fmla="*/ 17458 h 783099"/>
            <a:gd name="connsiteX1" fmla="*/ 784670 w 5662751"/>
            <a:gd name="connsiteY1" fmla="*/ 125817 h 783099"/>
            <a:gd name="connsiteX2" fmla="*/ 776575 w 5662751"/>
            <a:gd name="connsiteY2" fmla="*/ 454145 h 783099"/>
            <a:gd name="connsiteX3" fmla="*/ 250730 w 5662751"/>
            <a:gd name="connsiteY3" fmla="*/ 744602 h 783099"/>
            <a:gd name="connsiteX4" fmla="*/ 5391533 w 5662751"/>
            <a:gd name="connsiteY4" fmla="*/ 749487 h 783099"/>
            <a:gd name="connsiteX5" fmla="*/ 4905554 w 5662751"/>
            <a:gd name="connsiteY5" fmla="*/ 463899 h 783099"/>
            <a:gd name="connsiteX6" fmla="*/ 4879200 w 5662751"/>
            <a:gd name="connsiteY6" fmla="*/ 91118 h 783099"/>
            <a:gd name="connsiteX7" fmla="*/ 4744805 w 5662751"/>
            <a:gd name="connsiteY7" fmla="*/ 0 h 783099"/>
            <a:gd name="connsiteX8" fmla="*/ 897480 w 5662751"/>
            <a:gd name="connsiteY8" fmla="*/ 17458 h 783099"/>
            <a:gd name="connsiteX0" fmla="*/ 897480 w 5456169"/>
            <a:gd name="connsiteY0" fmla="*/ 17458 h 917570"/>
            <a:gd name="connsiteX1" fmla="*/ 784670 w 5456169"/>
            <a:gd name="connsiteY1" fmla="*/ 125817 h 917570"/>
            <a:gd name="connsiteX2" fmla="*/ 776575 w 5456169"/>
            <a:gd name="connsiteY2" fmla="*/ 454145 h 917570"/>
            <a:gd name="connsiteX3" fmla="*/ 250730 w 5456169"/>
            <a:gd name="connsiteY3" fmla="*/ 744602 h 917570"/>
            <a:gd name="connsiteX4" fmla="*/ 5391533 w 5456169"/>
            <a:gd name="connsiteY4" fmla="*/ 749487 h 917570"/>
            <a:gd name="connsiteX5" fmla="*/ 4905554 w 5456169"/>
            <a:gd name="connsiteY5" fmla="*/ 463899 h 917570"/>
            <a:gd name="connsiteX6" fmla="*/ 4879200 w 5456169"/>
            <a:gd name="connsiteY6" fmla="*/ 91118 h 917570"/>
            <a:gd name="connsiteX7" fmla="*/ 4744805 w 5456169"/>
            <a:gd name="connsiteY7" fmla="*/ 0 h 917570"/>
            <a:gd name="connsiteX8" fmla="*/ 897480 w 5456169"/>
            <a:gd name="connsiteY8" fmla="*/ 17458 h 917570"/>
            <a:gd name="connsiteX0" fmla="*/ 897480 w 5391533"/>
            <a:gd name="connsiteY0" fmla="*/ 17458 h 749487"/>
            <a:gd name="connsiteX1" fmla="*/ 784670 w 5391533"/>
            <a:gd name="connsiteY1" fmla="*/ 125817 h 749487"/>
            <a:gd name="connsiteX2" fmla="*/ 776575 w 5391533"/>
            <a:gd name="connsiteY2" fmla="*/ 454145 h 749487"/>
            <a:gd name="connsiteX3" fmla="*/ 250730 w 5391533"/>
            <a:gd name="connsiteY3" fmla="*/ 744602 h 749487"/>
            <a:gd name="connsiteX4" fmla="*/ 5391533 w 5391533"/>
            <a:gd name="connsiteY4" fmla="*/ 749487 h 749487"/>
            <a:gd name="connsiteX5" fmla="*/ 4905554 w 5391533"/>
            <a:gd name="connsiteY5" fmla="*/ 463899 h 749487"/>
            <a:gd name="connsiteX6" fmla="*/ 4879200 w 5391533"/>
            <a:gd name="connsiteY6" fmla="*/ 91118 h 749487"/>
            <a:gd name="connsiteX7" fmla="*/ 4744805 w 5391533"/>
            <a:gd name="connsiteY7" fmla="*/ 0 h 749487"/>
            <a:gd name="connsiteX8" fmla="*/ 897480 w 5391533"/>
            <a:gd name="connsiteY8" fmla="*/ 17458 h 749487"/>
            <a:gd name="connsiteX0" fmla="*/ 946419 w 5440472"/>
            <a:gd name="connsiteY0" fmla="*/ 17458 h 1055527"/>
            <a:gd name="connsiteX1" fmla="*/ 833609 w 5440472"/>
            <a:gd name="connsiteY1" fmla="*/ 125817 h 1055527"/>
            <a:gd name="connsiteX2" fmla="*/ 825514 w 5440472"/>
            <a:gd name="connsiteY2" fmla="*/ 454145 h 1055527"/>
            <a:gd name="connsiteX3" fmla="*/ 299669 w 5440472"/>
            <a:gd name="connsiteY3" fmla="*/ 744602 h 1055527"/>
            <a:gd name="connsiteX4" fmla="*/ 5440472 w 5440472"/>
            <a:gd name="connsiteY4" fmla="*/ 749487 h 1055527"/>
            <a:gd name="connsiteX5" fmla="*/ 4954493 w 5440472"/>
            <a:gd name="connsiteY5" fmla="*/ 463899 h 1055527"/>
            <a:gd name="connsiteX6" fmla="*/ 4928139 w 5440472"/>
            <a:gd name="connsiteY6" fmla="*/ 91118 h 1055527"/>
            <a:gd name="connsiteX7" fmla="*/ 4793744 w 5440472"/>
            <a:gd name="connsiteY7" fmla="*/ 0 h 1055527"/>
            <a:gd name="connsiteX8" fmla="*/ 946419 w 5440472"/>
            <a:gd name="connsiteY8" fmla="*/ 17458 h 1055527"/>
            <a:gd name="connsiteX0" fmla="*/ 646750 w 5140803"/>
            <a:gd name="connsiteY0" fmla="*/ 17458 h 749487"/>
            <a:gd name="connsiteX1" fmla="*/ 533940 w 5140803"/>
            <a:gd name="connsiteY1" fmla="*/ 125817 h 749487"/>
            <a:gd name="connsiteX2" fmla="*/ 525845 w 5140803"/>
            <a:gd name="connsiteY2" fmla="*/ 454145 h 749487"/>
            <a:gd name="connsiteX3" fmla="*/ 0 w 5140803"/>
            <a:gd name="connsiteY3" fmla="*/ 744602 h 749487"/>
            <a:gd name="connsiteX4" fmla="*/ 5140803 w 5140803"/>
            <a:gd name="connsiteY4" fmla="*/ 749487 h 749487"/>
            <a:gd name="connsiteX5" fmla="*/ 4654824 w 5140803"/>
            <a:gd name="connsiteY5" fmla="*/ 463899 h 749487"/>
            <a:gd name="connsiteX6" fmla="*/ 4628470 w 5140803"/>
            <a:gd name="connsiteY6" fmla="*/ 91118 h 749487"/>
            <a:gd name="connsiteX7" fmla="*/ 4494075 w 5140803"/>
            <a:gd name="connsiteY7" fmla="*/ 0 h 749487"/>
            <a:gd name="connsiteX8" fmla="*/ 646750 w 5140803"/>
            <a:gd name="connsiteY8" fmla="*/ 17458 h 749487"/>
            <a:gd name="connsiteX0" fmla="*/ 646750 w 5140803"/>
            <a:gd name="connsiteY0" fmla="*/ 17458 h 749487"/>
            <a:gd name="connsiteX1" fmla="*/ 533940 w 5140803"/>
            <a:gd name="connsiteY1" fmla="*/ 125817 h 749487"/>
            <a:gd name="connsiteX2" fmla="*/ 525845 w 5140803"/>
            <a:gd name="connsiteY2" fmla="*/ 454145 h 749487"/>
            <a:gd name="connsiteX3" fmla="*/ 0 w 5140803"/>
            <a:gd name="connsiteY3" fmla="*/ 744602 h 749487"/>
            <a:gd name="connsiteX4" fmla="*/ 5140803 w 5140803"/>
            <a:gd name="connsiteY4" fmla="*/ 749487 h 749487"/>
            <a:gd name="connsiteX5" fmla="*/ 4654824 w 5140803"/>
            <a:gd name="connsiteY5" fmla="*/ 463899 h 749487"/>
            <a:gd name="connsiteX6" fmla="*/ 4628470 w 5140803"/>
            <a:gd name="connsiteY6" fmla="*/ 91118 h 749487"/>
            <a:gd name="connsiteX7" fmla="*/ 4494075 w 5140803"/>
            <a:gd name="connsiteY7" fmla="*/ 0 h 749487"/>
            <a:gd name="connsiteX8" fmla="*/ 646750 w 5140803"/>
            <a:gd name="connsiteY8" fmla="*/ 17458 h 749487"/>
            <a:gd name="connsiteX0" fmla="*/ 646750 w 4959484"/>
            <a:gd name="connsiteY0" fmla="*/ 17458 h 762571"/>
            <a:gd name="connsiteX1" fmla="*/ 533940 w 4959484"/>
            <a:gd name="connsiteY1" fmla="*/ 125817 h 762571"/>
            <a:gd name="connsiteX2" fmla="*/ 525845 w 4959484"/>
            <a:gd name="connsiteY2" fmla="*/ 454145 h 762571"/>
            <a:gd name="connsiteX3" fmla="*/ 0 w 4959484"/>
            <a:gd name="connsiteY3" fmla="*/ 744602 h 762571"/>
            <a:gd name="connsiteX4" fmla="*/ 4959484 w 4959484"/>
            <a:gd name="connsiteY4" fmla="*/ 762571 h 762571"/>
            <a:gd name="connsiteX5" fmla="*/ 4654824 w 4959484"/>
            <a:gd name="connsiteY5" fmla="*/ 463899 h 762571"/>
            <a:gd name="connsiteX6" fmla="*/ 4628470 w 4959484"/>
            <a:gd name="connsiteY6" fmla="*/ 91118 h 762571"/>
            <a:gd name="connsiteX7" fmla="*/ 4494075 w 4959484"/>
            <a:gd name="connsiteY7" fmla="*/ 0 h 762571"/>
            <a:gd name="connsiteX8" fmla="*/ 646750 w 4959484"/>
            <a:gd name="connsiteY8" fmla="*/ 17458 h 762571"/>
            <a:gd name="connsiteX0" fmla="*/ 451486 w 4764220"/>
            <a:gd name="connsiteY0" fmla="*/ 17458 h 762571"/>
            <a:gd name="connsiteX1" fmla="*/ 338676 w 4764220"/>
            <a:gd name="connsiteY1" fmla="*/ 125817 h 762571"/>
            <a:gd name="connsiteX2" fmla="*/ 330581 w 4764220"/>
            <a:gd name="connsiteY2" fmla="*/ 454145 h 762571"/>
            <a:gd name="connsiteX3" fmla="*/ 0 w 4764220"/>
            <a:gd name="connsiteY3" fmla="*/ 744604 h 762571"/>
            <a:gd name="connsiteX4" fmla="*/ 4764220 w 4764220"/>
            <a:gd name="connsiteY4" fmla="*/ 762571 h 762571"/>
            <a:gd name="connsiteX5" fmla="*/ 4459560 w 4764220"/>
            <a:gd name="connsiteY5" fmla="*/ 463899 h 762571"/>
            <a:gd name="connsiteX6" fmla="*/ 4433206 w 4764220"/>
            <a:gd name="connsiteY6" fmla="*/ 91118 h 762571"/>
            <a:gd name="connsiteX7" fmla="*/ 4298811 w 4764220"/>
            <a:gd name="connsiteY7" fmla="*/ 0 h 762571"/>
            <a:gd name="connsiteX8" fmla="*/ 451486 w 4764220"/>
            <a:gd name="connsiteY8" fmla="*/ 17458 h 76257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4764220" h="762571">
              <a:moveTo>
                <a:pt x="451486" y="17458"/>
              </a:moveTo>
              <a:cubicBezTo>
                <a:pt x="446641" y="36806"/>
                <a:pt x="414684" y="-15619"/>
                <a:pt x="338676" y="125817"/>
              </a:cubicBezTo>
              <a:cubicBezTo>
                <a:pt x="342275" y="210377"/>
                <a:pt x="368819" y="433377"/>
                <a:pt x="330581" y="454145"/>
              </a:cubicBezTo>
              <a:cubicBezTo>
                <a:pt x="276473" y="554381"/>
                <a:pt x="181634" y="663658"/>
                <a:pt x="0" y="744604"/>
              </a:cubicBezTo>
              <a:lnTo>
                <a:pt x="4764220" y="762571"/>
              </a:lnTo>
              <a:cubicBezTo>
                <a:pt x="4460906" y="606585"/>
                <a:pt x="4645818" y="635896"/>
                <a:pt x="4459560" y="463899"/>
              </a:cubicBezTo>
              <a:cubicBezTo>
                <a:pt x="4389719" y="351367"/>
                <a:pt x="4472264" y="166543"/>
                <a:pt x="4433206" y="91118"/>
              </a:cubicBezTo>
              <a:cubicBezTo>
                <a:pt x="4363700" y="732"/>
                <a:pt x="4335924" y="14290"/>
                <a:pt x="4298811" y="0"/>
              </a:cubicBezTo>
              <a:lnTo>
                <a:pt x="451486" y="17458"/>
              </a:lnTo>
              <a:close/>
            </a:path>
          </a:pathLst>
        </a:custGeom>
        <a:solidFill>
          <a:schemeClr val="bg1">
            <a:lumMod val="6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sk-SK"/>
        </a:p>
      </xdr:txBody>
    </xdr:sp>
    <xdr:clientData/>
  </xdr:twoCellAnchor>
  <xdr:twoCellAnchor>
    <xdr:from>
      <xdr:col>6</xdr:col>
      <xdr:colOff>139740</xdr:colOff>
      <xdr:row>28</xdr:row>
      <xdr:rowOff>118355</xdr:rowOff>
    </xdr:from>
    <xdr:to>
      <xdr:col>7</xdr:col>
      <xdr:colOff>146902</xdr:colOff>
      <xdr:row>29</xdr:row>
      <xdr:rowOff>122478</xdr:rowOff>
    </xdr:to>
    <xdr:sp macro="" textlink="">
      <xdr:nvSpPr>
        <xdr:cNvPr id="71" name="Voľný tvar: obrazec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3779273" y="24943209"/>
          <a:ext cx="762001" cy="165920"/>
        </a:xfrm>
        <a:custGeom>
          <a:avLst/>
          <a:gdLst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834013 w 4958861"/>
            <a:gd name="connsiteY3" fmla="*/ 668215 h 723481"/>
            <a:gd name="connsiteX4" fmla="*/ 1130439 w 4958861"/>
            <a:gd name="connsiteY4" fmla="*/ 653143 h 723481"/>
            <a:gd name="connsiteX5" fmla="*/ 2572378 w 4958861"/>
            <a:gd name="connsiteY5" fmla="*/ 633046 h 723481"/>
            <a:gd name="connsiteX6" fmla="*/ 2823586 w 4958861"/>
            <a:gd name="connsiteY6" fmla="*/ 648118 h 723481"/>
            <a:gd name="connsiteX7" fmla="*/ 3009481 w 4958861"/>
            <a:gd name="connsiteY7" fmla="*/ 663191 h 723481"/>
            <a:gd name="connsiteX8" fmla="*/ 3597310 w 4958861"/>
            <a:gd name="connsiteY8" fmla="*/ 673239 h 723481"/>
            <a:gd name="connsiteX9" fmla="*/ 4697604 w 4958861"/>
            <a:gd name="connsiteY9" fmla="*/ 673239 h 723481"/>
            <a:gd name="connsiteX10" fmla="*/ 4908619 w 4958861"/>
            <a:gd name="connsiteY10" fmla="*/ 683288 h 723481"/>
            <a:gd name="connsiteX11" fmla="*/ 4958861 w 4958861"/>
            <a:gd name="connsiteY11" fmla="*/ 683288 h 723481"/>
            <a:gd name="connsiteX12" fmla="*/ 4958861 w 4958861"/>
            <a:gd name="connsiteY12" fmla="*/ 683288 h 723481"/>
            <a:gd name="connsiteX13" fmla="*/ 4441371 w 4958861"/>
            <a:gd name="connsiteY13" fmla="*/ 200967 h 723481"/>
            <a:gd name="connsiteX14" fmla="*/ 2537208 w 4958861"/>
            <a:gd name="connsiteY14" fmla="*/ 0 h 723481"/>
            <a:gd name="connsiteX15" fmla="*/ 492369 w 4958861"/>
            <a:gd name="connsiteY15" fmla="*/ 155749 h 723481"/>
            <a:gd name="connsiteX16" fmla="*/ 0 w 4958861"/>
            <a:gd name="connsiteY16" fmla="*/ 723481 h 723481"/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834013 w 4958861"/>
            <a:gd name="connsiteY3" fmla="*/ 668215 h 723481"/>
            <a:gd name="connsiteX4" fmla="*/ 2572378 w 4958861"/>
            <a:gd name="connsiteY4" fmla="*/ 633046 h 723481"/>
            <a:gd name="connsiteX5" fmla="*/ 2823586 w 4958861"/>
            <a:gd name="connsiteY5" fmla="*/ 648118 h 723481"/>
            <a:gd name="connsiteX6" fmla="*/ 3009481 w 4958861"/>
            <a:gd name="connsiteY6" fmla="*/ 663191 h 723481"/>
            <a:gd name="connsiteX7" fmla="*/ 3597310 w 4958861"/>
            <a:gd name="connsiteY7" fmla="*/ 673239 h 723481"/>
            <a:gd name="connsiteX8" fmla="*/ 4697604 w 4958861"/>
            <a:gd name="connsiteY8" fmla="*/ 673239 h 723481"/>
            <a:gd name="connsiteX9" fmla="*/ 4908619 w 4958861"/>
            <a:gd name="connsiteY9" fmla="*/ 683288 h 723481"/>
            <a:gd name="connsiteX10" fmla="*/ 4958861 w 4958861"/>
            <a:gd name="connsiteY10" fmla="*/ 683288 h 723481"/>
            <a:gd name="connsiteX11" fmla="*/ 4958861 w 4958861"/>
            <a:gd name="connsiteY11" fmla="*/ 683288 h 723481"/>
            <a:gd name="connsiteX12" fmla="*/ 4441371 w 4958861"/>
            <a:gd name="connsiteY12" fmla="*/ 200967 h 723481"/>
            <a:gd name="connsiteX13" fmla="*/ 2537208 w 4958861"/>
            <a:gd name="connsiteY13" fmla="*/ 0 h 723481"/>
            <a:gd name="connsiteX14" fmla="*/ 492369 w 4958861"/>
            <a:gd name="connsiteY14" fmla="*/ 155749 h 723481"/>
            <a:gd name="connsiteX15" fmla="*/ 0 w 4958861"/>
            <a:gd name="connsiteY15" fmla="*/ 723481 h 723481"/>
            <a:gd name="connsiteX0" fmla="*/ 0 w 4958861"/>
            <a:gd name="connsiteY0" fmla="*/ 723481 h 723481"/>
            <a:gd name="connsiteX1" fmla="*/ 20096 w 4958861"/>
            <a:gd name="connsiteY1" fmla="*/ 718457 h 723481"/>
            <a:gd name="connsiteX2" fmla="*/ 688312 w 4958861"/>
            <a:gd name="connsiteY2" fmla="*/ 683288 h 723481"/>
            <a:gd name="connsiteX3" fmla="*/ 2572378 w 4958861"/>
            <a:gd name="connsiteY3" fmla="*/ 633046 h 723481"/>
            <a:gd name="connsiteX4" fmla="*/ 2823586 w 4958861"/>
            <a:gd name="connsiteY4" fmla="*/ 648118 h 723481"/>
            <a:gd name="connsiteX5" fmla="*/ 3009481 w 4958861"/>
            <a:gd name="connsiteY5" fmla="*/ 663191 h 723481"/>
            <a:gd name="connsiteX6" fmla="*/ 3597310 w 4958861"/>
            <a:gd name="connsiteY6" fmla="*/ 673239 h 723481"/>
            <a:gd name="connsiteX7" fmla="*/ 4697604 w 4958861"/>
            <a:gd name="connsiteY7" fmla="*/ 673239 h 723481"/>
            <a:gd name="connsiteX8" fmla="*/ 4908619 w 4958861"/>
            <a:gd name="connsiteY8" fmla="*/ 683288 h 723481"/>
            <a:gd name="connsiteX9" fmla="*/ 4958861 w 4958861"/>
            <a:gd name="connsiteY9" fmla="*/ 683288 h 723481"/>
            <a:gd name="connsiteX10" fmla="*/ 4958861 w 4958861"/>
            <a:gd name="connsiteY10" fmla="*/ 683288 h 723481"/>
            <a:gd name="connsiteX11" fmla="*/ 4441371 w 4958861"/>
            <a:gd name="connsiteY11" fmla="*/ 200967 h 723481"/>
            <a:gd name="connsiteX12" fmla="*/ 2537208 w 4958861"/>
            <a:gd name="connsiteY12" fmla="*/ 0 h 723481"/>
            <a:gd name="connsiteX13" fmla="*/ 492369 w 4958861"/>
            <a:gd name="connsiteY13" fmla="*/ 155749 h 723481"/>
            <a:gd name="connsiteX14" fmla="*/ 0 w 4958861"/>
            <a:gd name="connsiteY14" fmla="*/ 723481 h 723481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2746630 w 5133113"/>
            <a:gd name="connsiteY2" fmla="*/ 633046 h 726254"/>
            <a:gd name="connsiteX3" fmla="*/ 2997838 w 5133113"/>
            <a:gd name="connsiteY3" fmla="*/ 648118 h 726254"/>
            <a:gd name="connsiteX4" fmla="*/ 3183733 w 5133113"/>
            <a:gd name="connsiteY4" fmla="*/ 663191 h 726254"/>
            <a:gd name="connsiteX5" fmla="*/ 3771562 w 5133113"/>
            <a:gd name="connsiteY5" fmla="*/ 673239 h 726254"/>
            <a:gd name="connsiteX6" fmla="*/ 4871856 w 5133113"/>
            <a:gd name="connsiteY6" fmla="*/ 673239 h 726254"/>
            <a:gd name="connsiteX7" fmla="*/ 5082871 w 5133113"/>
            <a:gd name="connsiteY7" fmla="*/ 683288 h 726254"/>
            <a:gd name="connsiteX8" fmla="*/ 5133113 w 5133113"/>
            <a:gd name="connsiteY8" fmla="*/ 683288 h 726254"/>
            <a:gd name="connsiteX9" fmla="*/ 5133113 w 5133113"/>
            <a:gd name="connsiteY9" fmla="*/ 683288 h 726254"/>
            <a:gd name="connsiteX10" fmla="*/ 4615623 w 5133113"/>
            <a:gd name="connsiteY10" fmla="*/ 200967 h 726254"/>
            <a:gd name="connsiteX11" fmla="*/ 2711460 w 5133113"/>
            <a:gd name="connsiteY11" fmla="*/ 0 h 726254"/>
            <a:gd name="connsiteX12" fmla="*/ 666621 w 5133113"/>
            <a:gd name="connsiteY12" fmla="*/ 155749 h 726254"/>
            <a:gd name="connsiteX13" fmla="*/ 174252 w 5133113"/>
            <a:gd name="connsiteY13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2746630 w 5133113"/>
            <a:gd name="connsiteY2" fmla="*/ 633046 h 726254"/>
            <a:gd name="connsiteX3" fmla="*/ 3183733 w 5133113"/>
            <a:gd name="connsiteY3" fmla="*/ 663191 h 726254"/>
            <a:gd name="connsiteX4" fmla="*/ 3771562 w 5133113"/>
            <a:gd name="connsiteY4" fmla="*/ 673239 h 726254"/>
            <a:gd name="connsiteX5" fmla="*/ 4871856 w 5133113"/>
            <a:gd name="connsiteY5" fmla="*/ 673239 h 726254"/>
            <a:gd name="connsiteX6" fmla="*/ 5082871 w 5133113"/>
            <a:gd name="connsiteY6" fmla="*/ 683288 h 726254"/>
            <a:gd name="connsiteX7" fmla="*/ 5133113 w 5133113"/>
            <a:gd name="connsiteY7" fmla="*/ 683288 h 726254"/>
            <a:gd name="connsiteX8" fmla="*/ 5133113 w 5133113"/>
            <a:gd name="connsiteY8" fmla="*/ 683288 h 726254"/>
            <a:gd name="connsiteX9" fmla="*/ 4615623 w 5133113"/>
            <a:gd name="connsiteY9" fmla="*/ 200967 h 726254"/>
            <a:gd name="connsiteX10" fmla="*/ 2711460 w 5133113"/>
            <a:gd name="connsiteY10" fmla="*/ 0 h 726254"/>
            <a:gd name="connsiteX11" fmla="*/ 666621 w 5133113"/>
            <a:gd name="connsiteY11" fmla="*/ 155749 h 726254"/>
            <a:gd name="connsiteX12" fmla="*/ 174252 w 5133113"/>
            <a:gd name="connsiteY12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3183733 w 5133113"/>
            <a:gd name="connsiteY2" fmla="*/ 663191 h 726254"/>
            <a:gd name="connsiteX3" fmla="*/ 3771562 w 5133113"/>
            <a:gd name="connsiteY3" fmla="*/ 673239 h 726254"/>
            <a:gd name="connsiteX4" fmla="*/ 4871856 w 5133113"/>
            <a:gd name="connsiteY4" fmla="*/ 673239 h 726254"/>
            <a:gd name="connsiteX5" fmla="*/ 5082871 w 5133113"/>
            <a:gd name="connsiteY5" fmla="*/ 683288 h 726254"/>
            <a:gd name="connsiteX6" fmla="*/ 5133113 w 5133113"/>
            <a:gd name="connsiteY6" fmla="*/ 683288 h 726254"/>
            <a:gd name="connsiteX7" fmla="*/ 5133113 w 5133113"/>
            <a:gd name="connsiteY7" fmla="*/ 683288 h 726254"/>
            <a:gd name="connsiteX8" fmla="*/ 4615623 w 5133113"/>
            <a:gd name="connsiteY8" fmla="*/ 200967 h 726254"/>
            <a:gd name="connsiteX9" fmla="*/ 2711460 w 5133113"/>
            <a:gd name="connsiteY9" fmla="*/ 0 h 726254"/>
            <a:gd name="connsiteX10" fmla="*/ 666621 w 5133113"/>
            <a:gd name="connsiteY10" fmla="*/ 155749 h 726254"/>
            <a:gd name="connsiteX11" fmla="*/ 174252 w 5133113"/>
            <a:gd name="connsiteY11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3183733 w 5133113"/>
            <a:gd name="connsiteY2" fmla="*/ 663191 h 726254"/>
            <a:gd name="connsiteX3" fmla="*/ 4871856 w 5133113"/>
            <a:gd name="connsiteY3" fmla="*/ 673239 h 726254"/>
            <a:gd name="connsiteX4" fmla="*/ 5082871 w 5133113"/>
            <a:gd name="connsiteY4" fmla="*/ 683288 h 726254"/>
            <a:gd name="connsiteX5" fmla="*/ 5133113 w 5133113"/>
            <a:gd name="connsiteY5" fmla="*/ 683288 h 726254"/>
            <a:gd name="connsiteX6" fmla="*/ 5133113 w 5133113"/>
            <a:gd name="connsiteY6" fmla="*/ 683288 h 726254"/>
            <a:gd name="connsiteX7" fmla="*/ 4615623 w 5133113"/>
            <a:gd name="connsiteY7" fmla="*/ 200967 h 726254"/>
            <a:gd name="connsiteX8" fmla="*/ 2711460 w 5133113"/>
            <a:gd name="connsiteY8" fmla="*/ 0 h 726254"/>
            <a:gd name="connsiteX9" fmla="*/ 666621 w 5133113"/>
            <a:gd name="connsiteY9" fmla="*/ 155749 h 726254"/>
            <a:gd name="connsiteX10" fmla="*/ 174252 w 5133113"/>
            <a:gd name="connsiteY10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4871856 w 5133113"/>
            <a:gd name="connsiteY2" fmla="*/ 673239 h 726254"/>
            <a:gd name="connsiteX3" fmla="*/ 5082871 w 5133113"/>
            <a:gd name="connsiteY3" fmla="*/ 683288 h 726254"/>
            <a:gd name="connsiteX4" fmla="*/ 5133113 w 5133113"/>
            <a:gd name="connsiteY4" fmla="*/ 683288 h 726254"/>
            <a:gd name="connsiteX5" fmla="*/ 5133113 w 5133113"/>
            <a:gd name="connsiteY5" fmla="*/ 683288 h 726254"/>
            <a:gd name="connsiteX6" fmla="*/ 4615623 w 5133113"/>
            <a:gd name="connsiteY6" fmla="*/ 200967 h 726254"/>
            <a:gd name="connsiteX7" fmla="*/ 2711460 w 5133113"/>
            <a:gd name="connsiteY7" fmla="*/ 0 h 726254"/>
            <a:gd name="connsiteX8" fmla="*/ 666621 w 5133113"/>
            <a:gd name="connsiteY8" fmla="*/ 155749 h 726254"/>
            <a:gd name="connsiteX9" fmla="*/ 174252 w 5133113"/>
            <a:gd name="connsiteY9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5082871 w 5133113"/>
            <a:gd name="connsiteY2" fmla="*/ 683288 h 726254"/>
            <a:gd name="connsiteX3" fmla="*/ 5133113 w 5133113"/>
            <a:gd name="connsiteY3" fmla="*/ 683288 h 726254"/>
            <a:gd name="connsiteX4" fmla="*/ 5133113 w 5133113"/>
            <a:gd name="connsiteY4" fmla="*/ 683288 h 726254"/>
            <a:gd name="connsiteX5" fmla="*/ 4615623 w 5133113"/>
            <a:gd name="connsiteY5" fmla="*/ 200967 h 726254"/>
            <a:gd name="connsiteX6" fmla="*/ 2711460 w 5133113"/>
            <a:gd name="connsiteY6" fmla="*/ 0 h 726254"/>
            <a:gd name="connsiteX7" fmla="*/ 666621 w 5133113"/>
            <a:gd name="connsiteY7" fmla="*/ 155749 h 726254"/>
            <a:gd name="connsiteX8" fmla="*/ 174252 w 5133113"/>
            <a:gd name="connsiteY8" fmla="*/ 723481 h 726254"/>
            <a:gd name="connsiteX0" fmla="*/ 174252 w 5133113"/>
            <a:gd name="connsiteY0" fmla="*/ 723481 h 726254"/>
            <a:gd name="connsiteX1" fmla="*/ 194348 w 5133113"/>
            <a:gd name="connsiteY1" fmla="*/ 718457 h 726254"/>
            <a:gd name="connsiteX2" fmla="*/ 5133113 w 5133113"/>
            <a:gd name="connsiteY2" fmla="*/ 683288 h 726254"/>
            <a:gd name="connsiteX3" fmla="*/ 5133113 w 5133113"/>
            <a:gd name="connsiteY3" fmla="*/ 683288 h 726254"/>
            <a:gd name="connsiteX4" fmla="*/ 4615623 w 5133113"/>
            <a:gd name="connsiteY4" fmla="*/ 200967 h 726254"/>
            <a:gd name="connsiteX5" fmla="*/ 2711460 w 5133113"/>
            <a:gd name="connsiteY5" fmla="*/ 0 h 726254"/>
            <a:gd name="connsiteX6" fmla="*/ 666621 w 5133113"/>
            <a:gd name="connsiteY6" fmla="*/ 155749 h 726254"/>
            <a:gd name="connsiteX7" fmla="*/ 174252 w 5133113"/>
            <a:gd name="connsiteY7" fmla="*/ 723481 h 726254"/>
            <a:gd name="connsiteX0" fmla="*/ 174252 w 5487426"/>
            <a:gd name="connsiteY0" fmla="*/ 723481 h 726254"/>
            <a:gd name="connsiteX1" fmla="*/ 194348 w 5487426"/>
            <a:gd name="connsiteY1" fmla="*/ 718457 h 726254"/>
            <a:gd name="connsiteX2" fmla="*/ 5133113 w 5487426"/>
            <a:gd name="connsiteY2" fmla="*/ 683288 h 726254"/>
            <a:gd name="connsiteX3" fmla="*/ 5087891 w 5487426"/>
            <a:gd name="connsiteY3" fmla="*/ 703397 h 726254"/>
            <a:gd name="connsiteX4" fmla="*/ 4615623 w 5487426"/>
            <a:gd name="connsiteY4" fmla="*/ 200967 h 726254"/>
            <a:gd name="connsiteX5" fmla="*/ 2711460 w 5487426"/>
            <a:gd name="connsiteY5" fmla="*/ 0 h 726254"/>
            <a:gd name="connsiteX6" fmla="*/ 666621 w 5487426"/>
            <a:gd name="connsiteY6" fmla="*/ 155749 h 726254"/>
            <a:gd name="connsiteX7" fmla="*/ 174252 w 5487426"/>
            <a:gd name="connsiteY7" fmla="*/ 723481 h 726254"/>
            <a:gd name="connsiteX0" fmla="*/ 174252 w 5423386"/>
            <a:gd name="connsiteY0" fmla="*/ 723481 h 726254"/>
            <a:gd name="connsiteX1" fmla="*/ 194348 w 5423386"/>
            <a:gd name="connsiteY1" fmla="*/ 718457 h 726254"/>
            <a:gd name="connsiteX2" fmla="*/ 5133113 w 5423386"/>
            <a:gd name="connsiteY2" fmla="*/ 683288 h 726254"/>
            <a:gd name="connsiteX3" fmla="*/ 4615623 w 5423386"/>
            <a:gd name="connsiteY3" fmla="*/ 200967 h 726254"/>
            <a:gd name="connsiteX4" fmla="*/ 2711460 w 5423386"/>
            <a:gd name="connsiteY4" fmla="*/ 0 h 726254"/>
            <a:gd name="connsiteX5" fmla="*/ 666621 w 5423386"/>
            <a:gd name="connsiteY5" fmla="*/ 155749 h 726254"/>
            <a:gd name="connsiteX6" fmla="*/ 174252 w 5423386"/>
            <a:gd name="connsiteY6" fmla="*/ 723481 h 726254"/>
            <a:gd name="connsiteX0" fmla="*/ 346151 w 5543289"/>
            <a:gd name="connsiteY0" fmla="*/ 723481 h 723481"/>
            <a:gd name="connsiteX1" fmla="*/ 366247 w 5543289"/>
            <a:gd name="connsiteY1" fmla="*/ 718457 h 723481"/>
            <a:gd name="connsiteX2" fmla="*/ 5239691 w 5543289"/>
            <a:gd name="connsiteY2" fmla="*/ 703398 h 723481"/>
            <a:gd name="connsiteX3" fmla="*/ 4787522 w 5543289"/>
            <a:gd name="connsiteY3" fmla="*/ 200967 h 723481"/>
            <a:gd name="connsiteX4" fmla="*/ 2883359 w 5543289"/>
            <a:gd name="connsiteY4" fmla="*/ 0 h 723481"/>
            <a:gd name="connsiteX5" fmla="*/ 838520 w 5543289"/>
            <a:gd name="connsiteY5" fmla="*/ 155749 h 723481"/>
            <a:gd name="connsiteX6" fmla="*/ 346151 w 5543289"/>
            <a:gd name="connsiteY6" fmla="*/ 723481 h 723481"/>
            <a:gd name="connsiteX0" fmla="*/ 346151 w 5492520"/>
            <a:gd name="connsiteY0" fmla="*/ 723481 h 1088746"/>
            <a:gd name="connsiteX1" fmla="*/ 366247 w 5492520"/>
            <a:gd name="connsiteY1" fmla="*/ 718457 h 1088746"/>
            <a:gd name="connsiteX2" fmla="*/ 5239691 w 5492520"/>
            <a:gd name="connsiteY2" fmla="*/ 703398 h 1088746"/>
            <a:gd name="connsiteX3" fmla="*/ 4787522 w 5492520"/>
            <a:gd name="connsiteY3" fmla="*/ 200967 h 1088746"/>
            <a:gd name="connsiteX4" fmla="*/ 2883359 w 5492520"/>
            <a:gd name="connsiteY4" fmla="*/ 0 h 1088746"/>
            <a:gd name="connsiteX5" fmla="*/ 838520 w 5492520"/>
            <a:gd name="connsiteY5" fmla="*/ 155749 h 1088746"/>
            <a:gd name="connsiteX6" fmla="*/ 346151 w 5492520"/>
            <a:gd name="connsiteY6" fmla="*/ 723481 h 1088746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239691"/>
            <a:gd name="connsiteY0" fmla="*/ 723481 h 723481"/>
            <a:gd name="connsiteX1" fmla="*/ 366247 w 5239691"/>
            <a:gd name="connsiteY1" fmla="*/ 718457 h 723481"/>
            <a:gd name="connsiteX2" fmla="*/ 5239691 w 5239691"/>
            <a:gd name="connsiteY2" fmla="*/ 703398 h 723481"/>
            <a:gd name="connsiteX3" fmla="*/ 4787522 w 5239691"/>
            <a:gd name="connsiteY3" fmla="*/ 200967 h 723481"/>
            <a:gd name="connsiteX4" fmla="*/ 2883359 w 5239691"/>
            <a:gd name="connsiteY4" fmla="*/ 0 h 723481"/>
            <a:gd name="connsiteX5" fmla="*/ 838520 w 5239691"/>
            <a:gd name="connsiteY5" fmla="*/ 155749 h 723481"/>
            <a:gd name="connsiteX6" fmla="*/ 346151 w 5239691"/>
            <a:gd name="connsiteY6" fmla="*/ 723481 h 723481"/>
            <a:gd name="connsiteX0" fmla="*/ 346151 w 5534783"/>
            <a:gd name="connsiteY0" fmla="*/ 723481 h 723481"/>
            <a:gd name="connsiteX1" fmla="*/ 366247 w 5534783"/>
            <a:gd name="connsiteY1" fmla="*/ 718457 h 723481"/>
            <a:gd name="connsiteX2" fmla="*/ 5239691 w 5534783"/>
            <a:gd name="connsiteY2" fmla="*/ 703398 h 723481"/>
            <a:gd name="connsiteX3" fmla="*/ 4969200 w 5534783"/>
            <a:gd name="connsiteY3" fmla="*/ 438281 h 723481"/>
            <a:gd name="connsiteX4" fmla="*/ 4787522 w 5534783"/>
            <a:gd name="connsiteY4" fmla="*/ 200967 h 723481"/>
            <a:gd name="connsiteX5" fmla="*/ 2883359 w 5534783"/>
            <a:gd name="connsiteY5" fmla="*/ 0 h 723481"/>
            <a:gd name="connsiteX6" fmla="*/ 838520 w 5534783"/>
            <a:gd name="connsiteY6" fmla="*/ 155749 h 723481"/>
            <a:gd name="connsiteX7" fmla="*/ 346151 w 5534783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346151 w 5532221"/>
            <a:gd name="connsiteY0" fmla="*/ 723481 h 723481"/>
            <a:gd name="connsiteX1" fmla="*/ 366247 w 5532221"/>
            <a:gd name="connsiteY1" fmla="*/ 718457 h 723481"/>
            <a:gd name="connsiteX2" fmla="*/ 5239691 w 5532221"/>
            <a:gd name="connsiteY2" fmla="*/ 703398 h 723481"/>
            <a:gd name="connsiteX3" fmla="*/ 4969200 w 5532221"/>
            <a:gd name="connsiteY3" fmla="*/ 438281 h 723481"/>
            <a:gd name="connsiteX4" fmla="*/ 4787522 w 5532221"/>
            <a:gd name="connsiteY4" fmla="*/ 200967 h 723481"/>
            <a:gd name="connsiteX5" fmla="*/ 2883359 w 5532221"/>
            <a:gd name="connsiteY5" fmla="*/ 0 h 723481"/>
            <a:gd name="connsiteX6" fmla="*/ 838520 w 5532221"/>
            <a:gd name="connsiteY6" fmla="*/ 155749 h 723481"/>
            <a:gd name="connsiteX7" fmla="*/ 346151 w 5532221"/>
            <a:gd name="connsiteY7" fmla="*/ 723481 h 723481"/>
            <a:gd name="connsiteX0" fmla="*/ 773095 w 5466796"/>
            <a:gd name="connsiteY0" fmla="*/ 155749 h 756426"/>
            <a:gd name="connsiteX1" fmla="*/ 300822 w 5466796"/>
            <a:gd name="connsiteY1" fmla="*/ 718457 h 756426"/>
            <a:gd name="connsiteX2" fmla="*/ 5174266 w 5466796"/>
            <a:gd name="connsiteY2" fmla="*/ 703398 h 756426"/>
            <a:gd name="connsiteX3" fmla="*/ 4903775 w 5466796"/>
            <a:gd name="connsiteY3" fmla="*/ 438281 h 756426"/>
            <a:gd name="connsiteX4" fmla="*/ 4722097 w 5466796"/>
            <a:gd name="connsiteY4" fmla="*/ 200967 h 756426"/>
            <a:gd name="connsiteX5" fmla="*/ 2817934 w 5466796"/>
            <a:gd name="connsiteY5" fmla="*/ 0 h 756426"/>
            <a:gd name="connsiteX6" fmla="*/ 773095 w 5466796"/>
            <a:gd name="connsiteY6" fmla="*/ 155749 h 756426"/>
            <a:gd name="connsiteX0" fmla="*/ 775076 w 5468777"/>
            <a:gd name="connsiteY0" fmla="*/ 155749 h 734291"/>
            <a:gd name="connsiteX1" fmla="*/ 302803 w 5468777"/>
            <a:gd name="connsiteY1" fmla="*/ 718457 h 734291"/>
            <a:gd name="connsiteX2" fmla="*/ 5176247 w 5468777"/>
            <a:gd name="connsiteY2" fmla="*/ 703398 h 734291"/>
            <a:gd name="connsiteX3" fmla="*/ 4905756 w 5468777"/>
            <a:gd name="connsiteY3" fmla="*/ 438281 h 734291"/>
            <a:gd name="connsiteX4" fmla="*/ 4724078 w 5468777"/>
            <a:gd name="connsiteY4" fmla="*/ 200967 h 734291"/>
            <a:gd name="connsiteX5" fmla="*/ 2819915 w 5468777"/>
            <a:gd name="connsiteY5" fmla="*/ 0 h 734291"/>
            <a:gd name="connsiteX6" fmla="*/ 775076 w 5468777"/>
            <a:gd name="connsiteY6" fmla="*/ 155749 h 734291"/>
            <a:gd name="connsiteX0" fmla="*/ 523425 w 5217126"/>
            <a:gd name="connsiteY0" fmla="*/ 155749 h 940067"/>
            <a:gd name="connsiteX1" fmla="*/ 51152 w 5217126"/>
            <a:gd name="connsiteY1" fmla="*/ 718457 h 940067"/>
            <a:gd name="connsiteX2" fmla="*/ 4924596 w 5217126"/>
            <a:gd name="connsiteY2" fmla="*/ 703398 h 940067"/>
            <a:gd name="connsiteX3" fmla="*/ 4654105 w 5217126"/>
            <a:gd name="connsiteY3" fmla="*/ 438281 h 940067"/>
            <a:gd name="connsiteX4" fmla="*/ 4472427 w 5217126"/>
            <a:gd name="connsiteY4" fmla="*/ 200967 h 940067"/>
            <a:gd name="connsiteX5" fmla="*/ 2568264 w 5217126"/>
            <a:gd name="connsiteY5" fmla="*/ 0 h 940067"/>
            <a:gd name="connsiteX6" fmla="*/ 523425 w 5217126"/>
            <a:gd name="connsiteY6" fmla="*/ 155749 h 940067"/>
            <a:gd name="connsiteX0" fmla="*/ 472273 w 5165974"/>
            <a:gd name="connsiteY0" fmla="*/ 155749 h 718457"/>
            <a:gd name="connsiteX1" fmla="*/ 0 w 5165974"/>
            <a:gd name="connsiteY1" fmla="*/ 718457 h 718457"/>
            <a:gd name="connsiteX2" fmla="*/ 4873444 w 5165974"/>
            <a:gd name="connsiteY2" fmla="*/ 703398 h 718457"/>
            <a:gd name="connsiteX3" fmla="*/ 4602953 w 5165974"/>
            <a:gd name="connsiteY3" fmla="*/ 438281 h 718457"/>
            <a:gd name="connsiteX4" fmla="*/ 4421275 w 5165974"/>
            <a:gd name="connsiteY4" fmla="*/ 200967 h 718457"/>
            <a:gd name="connsiteX5" fmla="*/ 2517112 w 5165974"/>
            <a:gd name="connsiteY5" fmla="*/ 0 h 718457"/>
            <a:gd name="connsiteX6" fmla="*/ 472273 w 5165974"/>
            <a:gd name="connsiteY6" fmla="*/ 155749 h 718457"/>
            <a:gd name="connsiteX0" fmla="*/ 492371 w 5187530"/>
            <a:gd name="connsiteY0" fmla="*/ 155749 h 718457"/>
            <a:gd name="connsiteX1" fmla="*/ 0 w 5187530"/>
            <a:gd name="connsiteY1" fmla="*/ 718457 h 718457"/>
            <a:gd name="connsiteX2" fmla="*/ 4893542 w 5187530"/>
            <a:gd name="connsiteY2" fmla="*/ 703398 h 718457"/>
            <a:gd name="connsiteX3" fmla="*/ 4623051 w 5187530"/>
            <a:gd name="connsiteY3" fmla="*/ 438281 h 718457"/>
            <a:gd name="connsiteX4" fmla="*/ 4441373 w 5187530"/>
            <a:gd name="connsiteY4" fmla="*/ 200967 h 718457"/>
            <a:gd name="connsiteX5" fmla="*/ 2537210 w 5187530"/>
            <a:gd name="connsiteY5" fmla="*/ 0 h 718457"/>
            <a:gd name="connsiteX6" fmla="*/ 492371 w 5187530"/>
            <a:gd name="connsiteY6" fmla="*/ 155749 h 718457"/>
            <a:gd name="connsiteX0" fmla="*/ 492371 w 5196595"/>
            <a:gd name="connsiteY0" fmla="*/ 155749 h 744759"/>
            <a:gd name="connsiteX1" fmla="*/ 0 w 5196595"/>
            <a:gd name="connsiteY1" fmla="*/ 718457 h 744759"/>
            <a:gd name="connsiteX2" fmla="*/ 4893542 w 5196595"/>
            <a:gd name="connsiteY2" fmla="*/ 703398 h 744759"/>
            <a:gd name="connsiteX3" fmla="*/ 4441373 w 5196595"/>
            <a:gd name="connsiteY3" fmla="*/ 200967 h 744759"/>
            <a:gd name="connsiteX4" fmla="*/ 2537210 w 5196595"/>
            <a:gd name="connsiteY4" fmla="*/ 0 h 744759"/>
            <a:gd name="connsiteX5" fmla="*/ 492371 w 5196595"/>
            <a:gd name="connsiteY5" fmla="*/ 155749 h 744759"/>
            <a:gd name="connsiteX0" fmla="*/ 789385 w 5497580"/>
            <a:gd name="connsiteY0" fmla="*/ 155749 h 786012"/>
            <a:gd name="connsiteX1" fmla="*/ 297014 w 5497580"/>
            <a:gd name="connsiteY1" fmla="*/ 718457 h 786012"/>
            <a:gd name="connsiteX2" fmla="*/ 5195581 w 5497580"/>
            <a:gd name="connsiteY2" fmla="*/ 718482 h 786012"/>
            <a:gd name="connsiteX3" fmla="*/ 4738387 w 5497580"/>
            <a:gd name="connsiteY3" fmla="*/ 200967 h 786012"/>
            <a:gd name="connsiteX4" fmla="*/ 2834224 w 5497580"/>
            <a:gd name="connsiteY4" fmla="*/ 0 h 786012"/>
            <a:gd name="connsiteX5" fmla="*/ 789385 w 5497580"/>
            <a:gd name="connsiteY5" fmla="*/ 155749 h 786012"/>
            <a:gd name="connsiteX0" fmla="*/ 789385 w 5499715"/>
            <a:gd name="connsiteY0" fmla="*/ 155749 h 763902"/>
            <a:gd name="connsiteX1" fmla="*/ 297014 w 5499715"/>
            <a:gd name="connsiteY1" fmla="*/ 718457 h 763902"/>
            <a:gd name="connsiteX2" fmla="*/ 5195581 w 5499715"/>
            <a:gd name="connsiteY2" fmla="*/ 718482 h 763902"/>
            <a:gd name="connsiteX3" fmla="*/ 4738387 w 5499715"/>
            <a:gd name="connsiteY3" fmla="*/ 200967 h 763902"/>
            <a:gd name="connsiteX4" fmla="*/ 2834224 w 5499715"/>
            <a:gd name="connsiteY4" fmla="*/ 0 h 763902"/>
            <a:gd name="connsiteX5" fmla="*/ 789385 w 5499715"/>
            <a:gd name="connsiteY5" fmla="*/ 155749 h 763902"/>
            <a:gd name="connsiteX0" fmla="*/ 789385 w 5499715"/>
            <a:gd name="connsiteY0" fmla="*/ 155749 h 718482"/>
            <a:gd name="connsiteX1" fmla="*/ 297014 w 5499715"/>
            <a:gd name="connsiteY1" fmla="*/ 718457 h 718482"/>
            <a:gd name="connsiteX2" fmla="*/ 5195581 w 5499715"/>
            <a:gd name="connsiteY2" fmla="*/ 718482 h 718482"/>
            <a:gd name="connsiteX3" fmla="*/ 4738387 w 5499715"/>
            <a:gd name="connsiteY3" fmla="*/ 200967 h 718482"/>
            <a:gd name="connsiteX4" fmla="*/ 2834224 w 5499715"/>
            <a:gd name="connsiteY4" fmla="*/ 0 h 718482"/>
            <a:gd name="connsiteX5" fmla="*/ 789385 w 5499715"/>
            <a:gd name="connsiteY5" fmla="*/ 155749 h 718482"/>
            <a:gd name="connsiteX0" fmla="*/ 789385 w 5396199"/>
            <a:gd name="connsiteY0" fmla="*/ 155749 h 1213337"/>
            <a:gd name="connsiteX1" fmla="*/ 297014 w 5396199"/>
            <a:gd name="connsiteY1" fmla="*/ 718457 h 1213337"/>
            <a:gd name="connsiteX2" fmla="*/ 5195581 w 5396199"/>
            <a:gd name="connsiteY2" fmla="*/ 718482 h 1213337"/>
            <a:gd name="connsiteX3" fmla="*/ 4738387 w 5396199"/>
            <a:gd name="connsiteY3" fmla="*/ 200967 h 1213337"/>
            <a:gd name="connsiteX4" fmla="*/ 2834224 w 5396199"/>
            <a:gd name="connsiteY4" fmla="*/ 0 h 1213337"/>
            <a:gd name="connsiteX5" fmla="*/ 789385 w 5396199"/>
            <a:gd name="connsiteY5" fmla="*/ 155749 h 1213337"/>
            <a:gd name="connsiteX0" fmla="*/ 789385 w 5195581"/>
            <a:gd name="connsiteY0" fmla="*/ 155749 h 718482"/>
            <a:gd name="connsiteX1" fmla="*/ 297014 w 5195581"/>
            <a:gd name="connsiteY1" fmla="*/ 718457 h 718482"/>
            <a:gd name="connsiteX2" fmla="*/ 5195581 w 5195581"/>
            <a:gd name="connsiteY2" fmla="*/ 718482 h 718482"/>
            <a:gd name="connsiteX3" fmla="*/ 4738387 w 5195581"/>
            <a:gd name="connsiteY3" fmla="*/ 200967 h 718482"/>
            <a:gd name="connsiteX4" fmla="*/ 2834224 w 5195581"/>
            <a:gd name="connsiteY4" fmla="*/ 0 h 718482"/>
            <a:gd name="connsiteX5" fmla="*/ 789385 w 5195581"/>
            <a:gd name="connsiteY5" fmla="*/ 155749 h 718482"/>
            <a:gd name="connsiteX0" fmla="*/ 677247 w 5083443"/>
            <a:gd name="connsiteY0" fmla="*/ 155749 h 1239911"/>
            <a:gd name="connsiteX1" fmla="*/ 184876 w 5083443"/>
            <a:gd name="connsiteY1" fmla="*/ 718457 h 1239911"/>
            <a:gd name="connsiteX2" fmla="*/ 5083443 w 5083443"/>
            <a:gd name="connsiteY2" fmla="*/ 718482 h 1239911"/>
            <a:gd name="connsiteX3" fmla="*/ 4626249 w 5083443"/>
            <a:gd name="connsiteY3" fmla="*/ 200967 h 1239911"/>
            <a:gd name="connsiteX4" fmla="*/ 2722086 w 5083443"/>
            <a:gd name="connsiteY4" fmla="*/ 0 h 1239911"/>
            <a:gd name="connsiteX5" fmla="*/ 677247 w 5083443"/>
            <a:gd name="connsiteY5" fmla="*/ 155749 h 1239911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492371 w 4898567"/>
            <a:gd name="connsiteY0" fmla="*/ 155749 h 718482"/>
            <a:gd name="connsiteX1" fmla="*/ 0 w 4898567"/>
            <a:gd name="connsiteY1" fmla="*/ 718457 h 718482"/>
            <a:gd name="connsiteX2" fmla="*/ 4898567 w 4898567"/>
            <a:gd name="connsiteY2" fmla="*/ 718482 h 718482"/>
            <a:gd name="connsiteX3" fmla="*/ 4441373 w 4898567"/>
            <a:gd name="connsiteY3" fmla="*/ 200967 h 718482"/>
            <a:gd name="connsiteX4" fmla="*/ 2537210 w 4898567"/>
            <a:gd name="connsiteY4" fmla="*/ 0 h 718482"/>
            <a:gd name="connsiteX5" fmla="*/ 492371 w 4898567"/>
            <a:gd name="connsiteY5" fmla="*/ 155749 h 718482"/>
            <a:gd name="connsiteX0" fmla="*/ 897365 w 5157855"/>
            <a:gd name="connsiteY0" fmla="*/ 16123 h 787805"/>
            <a:gd name="connsiteX1" fmla="*/ 259288 w 5157855"/>
            <a:gd name="connsiteY1" fmla="*/ 734580 h 787805"/>
            <a:gd name="connsiteX2" fmla="*/ 5157855 w 5157855"/>
            <a:gd name="connsiteY2" fmla="*/ 734605 h 787805"/>
            <a:gd name="connsiteX3" fmla="*/ 4700661 w 5157855"/>
            <a:gd name="connsiteY3" fmla="*/ 217090 h 787805"/>
            <a:gd name="connsiteX4" fmla="*/ 2796498 w 5157855"/>
            <a:gd name="connsiteY4" fmla="*/ 16123 h 787805"/>
            <a:gd name="connsiteX5" fmla="*/ 897365 w 5157855"/>
            <a:gd name="connsiteY5" fmla="*/ 16123 h 787805"/>
            <a:gd name="connsiteX0" fmla="*/ 897365 w 5461276"/>
            <a:gd name="connsiteY0" fmla="*/ 55478 h 863762"/>
            <a:gd name="connsiteX1" fmla="*/ 259288 w 5461276"/>
            <a:gd name="connsiteY1" fmla="*/ 773935 h 863762"/>
            <a:gd name="connsiteX2" fmla="*/ 5157855 w 5461276"/>
            <a:gd name="connsiteY2" fmla="*/ 773960 h 863762"/>
            <a:gd name="connsiteX3" fmla="*/ 4705685 w 5461276"/>
            <a:gd name="connsiteY3" fmla="*/ 55374 h 863762"/>
            <a:gd name="connsiteX4" fmla="*/ 2796498 w 5461276"/>
            <a:gd name="connsiteY4" fmla="*/ 55478 h 863762"/>
            <a:gd name="connsiteX5" fmla="*/ 897365 w 5461276"/>
            <a:gd name="connsiteY5" fmla="*/ 55478 h 863762"/>
            <a:gd name="connsiteX0" fmla="*/ 954000 w 5517911"/>
            <a:gd name="connsiteY0" fmla="*/ 89867 h 898151"/>
            <a:gd name="connsiteX1" fmla="*/ 315923 w 5517911"/>
            <a:gd name="connsiteY1" fmla="*/ 808324 h 898151"/>
            <a:gd name="connsiteX2" fmla="*/ 5214490 w 5517911"/>
            <a:gd name="connsiteY2" fmla="*/ 808349 h 898151"/>
            <a:gd name="connsiteX3" fmla="*/ 4762320 w 5517911"/>
            <a:gd name="connsiteY3" fmla="*/ 89763 h 898151"/>
            <a:gd name="connsiteX4" fmla="*/ 954000 w 5517911"/>
            <a:gd name="connsiteY4" fmla="*/ 89867 h 898151"/>
            <a:gd name="connsiteX0" fmla="*/ 954000 w 5517911"/>
            <a:gd name="connsiteY0" fmla="*/ 104 h 808388"/>
            <a:gd name="connsiteX1" fmla="*/ 315923 w 5517911"/>
            <a:gd name="connsiteY1" fmla="*/ 718561 h 808388"/>
            <a:gd name="connsiteX2" fmla="*/ 5214490 w 5517911"/>
            <a:gd name="connsiteY2" fmla="*/ 718586 h 808388"/>
            <a:gd name="connsiteX3" fmla="*/ 4762320 w 5517911"/>
            <a:gd name="connsiteY3" fmla="*/ 0 h 808388"/>
            <a:gd name="connsiteX4" fmla="*/ 954000 w 5517911"/>
            <a:gd name="connsiteY4" fmla="*/ 104 h 808388"/>
            <a:gd name="connsiteX0" fmla="*/ 954000 w 5517911"/>
            <a:gd name="connsiteY0" fmla="*/ 104 h 718586"/>
            <a:gd name="connsiteX1" fmla="*/ 315923 w 5517911"/>
            <a:gd name="connsiteY1" fmla="*/ 718561 h 718586"/>
            <a:gd name="connsiteX2" fmla="*/ 5214490 w 5517911"/>
            <a:gd name="connsiteY2" fmla="*/ 718586 h 718586"/>
            <a:gd name="connsiteX3" fmla="*/ 4762320 w 5517911"/>
            <a:gd name="connsiteY3" fmla="*/ 0 h 718586"/>
            <a:gd name="connsiteX4" fmla="*/ 954000 w 5517911"/>
            <a:gd name="connsiteY4" fmla="*/ 104 h 718586"/>
            <a:gd name="connsiteX0" fmla="*/ 971820 w 5733017"/>
            <a:gd name="connsiteY0" fmla="*/ 104 h 775866"/>
            <a:gd name="connsiteX1" fmla="*/ 333743 w 5733017"/>
            <a:gd name="connsiteY1" fmla="*/ 718561 h 775866"/>
            <a:gd name="connsiteX2" fmla="*/ 5473488 w 5733017"/>
            <a:gd name="connsiteY2" fmla="*/ 733680 h 775866"/>
            <a:gd name="connsiteX3" fmla="*/ 4780140 w 5733017"/>
            <a:gd name="connsiteY3" fmla="*/ 0 h 775866"/>
            <a:gd name="connsiteX4" fmla="*/ 971820 w 5733017"/>
            <a:gd name="connsiteY4" fmla="*/ 104 h 775866"/>
            <a:gd name="connsiteX0" fmla="*/ 971820 w 5734705"/>
            <a:gd name="connsiteY0" fmla="*/ 6407 h 818887"/>
            <a:gd name="connsiteX1" fmla="*/ 333743 w 5734705"/>
            <a:gd name="connsiteY1" fmla="*/ 724864 h 818887"/>
            <a:gd name="connsiteX2" fmla="*/ 5473488 w 5734705"/>
            <a:gd name="connsiteY2" fmla="*/ 739983 h 818887"/>
            <a:gd name="connsiteX3" fmla="*/ 4959217 w 5734705"/>
            <a:gd name="connsiteY3" fmla="*/ 76700 h 818887"/>
            <a:gd name="connsiteX4" fmla="*/ 4780140 w 5734705"/>
            <a:gd name="connsiteY4" fmla="*/ 6303 h 818887"/>
            <a:gd name="connsiteX5" fmla="*/ 971820 w 5734705"/>
            <a:gd name="connsiteY5" fmla="*/ 6407 h 818887"/>
            <a:gd name="connsiteX0" fmla="*/ 971820 w 5734705"/>
            <a:gd name="connsiteY0" fmla="*/ 10148 h 822627"/>
            <a:gd name="connsiteX1" fmla="*/ 333743 w 5734705"/>
            <a:gd name="connsiteY1" fmla="*/ 728605 h 822627"/>
            <a:gd name="connsiteX2" fmla="*/ 5473488 w 5734705"/>
            <a:gd name="connsiteY2" fmla="*/ 743724 h 822627"/>
            <a:gd name="connsiteX3" fmla="*/ 4959217 w 5734705"/>
            <a:gd name="connsiteY3" fmla="*/ 80441 h 822627"/>
            <a:gd name="connsiteX4" fmla="*/ 4780140 w 5734705"/>
            <a:gd name="connsiteY4" fmla="*/ 10044 h 822627"/>
            <a:gd name="connsiteX5" fmla="*/ 971820 w 5734705"/>
            <a:gd name="connsiteY5" fmla="*/ 10148 h 822627"/>
            <a:gd name="connsiteX0" fmla="*/ 971820 w 5734705"/>
            <a:gd name="connsiteY0" fmla="*/ 104 h 812583"/>
            <a:gd name="connsiteX1" fmla="*/ 333743 w 5734705"/>
            <a:gd name="connsiteY1" fmla="*/ 718561 h 812583"/>
            <a:gd name="connsiteX2" fmla="*/ 5473488 w 5734705"/>
            <a:gd name="connsiteY2" fmla="*/ 733680 h 812583"/>
            <a:gd name="connsiteX3" fmla="*/ 4959217 w 5734705"/>
            <a:gd name="connsiteY3" fmla="*/ 70397 h 812583"/>
            <a:gd name="connsiteX4" fmla="*/ 4780140 w 5734705"/>
            <a:gd name="connsiteY4" fmla="*/ 0 h 812583"/>
            <a:gd name="connsiteX5" fmla="*/ 971820 w 5734705"/>
            <a:gd name="connsiteY5" fmla="*/ 104 h 812583"/>
            <a:gd name="connsiteX0" fmla="*/ 971820 w 5728025"/>
            <a:gd name="connsiteY0" fmla="*/ 104 h 812583"/>
            <a:gd name="connsiteX1" fmla="*/ 333743 w 5728025"/>
            <a:gd name="connsiteY1" fmla="*/ 718561 h 812583"/>
            <a:gd name="connsiteX2" fmla="*/ 5473488 w 5728025"/>
            <a:gd name="connsiteY2" fmla="*/ 733680 h 812583"/>
            <a:gd name="connsiteX3" fmla="*/ 4959217 w 5728025"/>
            <a:gd name="connsiteY3" fmla="*/ 70397 h 812583"/>
            <a:gd name="connsiteX4" fmla="*/ 4780140 w 5728025"/>
            <a:gd name="connsiteY4" fmla="*/ 0 h 812583"/>
            <a:gd name="connsiteX5" fmla="*/ 971820 w 5728025"/>
            <a:gd name="connsiteY5" fmla="*/ 104 h 812583"/>
            <a:gd name="connsiteX0" fmla="*/ 971820 w 5518537"/>
            <a:gd name="connsiteY0" fmla="*/ 104 h 995696"/>
            <a:gd name="connsiteX1" fmla="*/ 333743 w 5518537"/>
            <a:gd name="connsiteY1" fmla="*/ 718561 h 995696"/>
            <a:gd name="connsiteX2" fmla="*/ 5473488 w 5518537"/>
            <a:gd name="connsiteY2" fmla="*/ 733680 h 995696"/>
            <a:gd name="connsiteX3" fmla="*/ 4959217 w 5518537"/>
            <a:gd name="connsiteY3" fmla="*/ 70397 h 995696"/>
            <a:gd name="connsiteX4" fmla="*/ 4780140 w 5518537"/>
            <a:gd name="connsiteY4" fmla="*/ 0 h 995696"/>
            <a:gd name="connsiteX5" fmla="*/ 971820 w 5518537"/>
            <a:gd name="connsiteY5" fmla="*/ 104 h 995696"/>
            <a:gd name="connsiteX0" fmla="*/ 971820 w 5537686"/>
            <a:gd name="connsiteY0" fmla="*/ 104 h 919766"/>
            <a:gd name="connsiteX1" fmla="*/ 333743 w 5537686"/>
            <a:gd name="connsiteY1" fmla="*/ 718561 h 919766"/>
            <a:gd name="connsiteX2" fmla="*/ 5473488 w 5537686"/>
            <a:gd name="connsiteY2" fmla="*/ 733680 h 919766"/>
            <a:gd name="connsiteX3" fmla="*/ 4959217 w 5537686"/>
            <a:gd name="connsiteY3" fmla="*/ 70397 h 919766"/>
            <a:gd name="connsiteX4" fmla="*/ 4780140 w 5537686"/>
            <a:gd name="connsiteY4" fmla="*/ 0 h 919766"/>
            <a:gd name="connsiteX5" fmla="*/ 971820 w 5537686"/>
            <a:gd name="connsiteY5" fmla="*/ 104 h 919766"/>
            <a:gd name="connsiteX0" fmla="*/ 971820 w 5542428"/>
            <a:gd name="connsiteY0" fmla="*/ 104 h 893723"/>
            <a:gd name="connsiteX1" fmla="*/ 333743 w 5542428"/>
            <a:gd name="connsiteY1" fmla="*/ 718561 h 893723"/>
            <a:gd name="connsiteX2" fmla="*/ 5473488 w 5542428"/>
            <a:gd name="connsiteY2" fmla="*/ 733680 h 893723"/>
            <a:gd name="connsiteX3" fmla="*/ 4959217 w 5542428"/>
            <a:gd name="connsiteY3" fmla="*/ 70397 h 893723"/>
            <a:gd name="connsiteX4" fmla="*/ 4780140 w 5542428"/>
            <a:gd name="connsiteY4" fmla="*/ 0 h 893723"/>
            <a:gd name="connsiteX5" fmla="*/ 971820 w 5542428"/>
            <a:gd name="connsiteY5" fmla="*/ 104 h 893723"/>
            <a:gd name="connsiteX0" fmla="*/ 971820 w 5742937"/>
            <a:gd name="connsiteY0" fmla="*/ 104 h 789808"/>
            <a:gd name="connsiteX1" fmla="*/ 333743 w 5742937"/>
            <a:gd name="connsiteY1" fmla="*/ 718561 h 789808"/>
            <a:gd name="connsiteX2" fmla="*/ 5473488 w 5742937"/>
            <a:gd name="connsiteY2" fmla="*/ 733680 h 789808"/>
            <a:gd name="connsiteX3" fmla="*/ 5014486 w 5742937"/>
            <a:gd name="connsiteY3" fmla="*/ 452550 h 789808"/>
            <a:gd name="connsiteX4" fmla="*/ 4959217 w 5742937"/>
            <a:gd name="connsiteY4" fmla="*/ 70397 h 789808"/>
            <a:gd name="connsiteX5" fmla="*/ 4780140 w 5742937"/>
            <a:gd name="connsiteY5" fmla="*/ 0 h 789808"/>
            <a:gd name="connsiteX6" fmla="*/ 971820 w 5742937"/>
            <a:gd name="connsiteY6" fmla="*/ 104 h 789808"/>
            <a:gd name="connsiteX0" fmla="*/ 971820 w 5740666"/>
            <a:gd name="connsiteY0" fmla="*/ 104 h 787696"/>
            <a:gd name="connsiteX1" fmla="*/ 333743 w 5740666"/>
            <a:gd name="connsiteY1" fmla="*/ 718561 h 787696"/>
            <a:gd name="connsiteX2" fmla="*/ 5473488 w 5740666"/>
            <a:gd name="connsiteY2" fmla="*/ 733680 h 787696"/>
            <a:gd name="connsiteX3" fmla="*/ 5004437 w 5740666"/>
            <a:gd name="connsiteY3" fmla="*/ 492801 h 787696"/>
            <a:gd name="connsiteX4" fmla="*/ 4959217 w 5740666"/>
            <a:gd name="connsiteY4" fmla="*/ 70397 h 787696"/>
            <a:gd name="connsiteX5" fmla="*/ 4780140 w 5740666"/>
            <a:gd name="connsiteY5" fmla="*/ 0 h 787696"/>
            <a:gd name="connsiteX6" fmla="*/ 971820 w 5740666"/>
            <a:gd name="connsiteY6" fmla="*/ 104 h 787696"/>
            <a:gd name="connsiteX0" fmla="*/ 971820 w 5740666"/>
            <a:gd name="connsiteY0" fmla="*/ 104 h 787696"/>
            <a:gd name="connsiteX1" fmla="*/ 333743 w 5740666"/>
            <a:gd name="connsiteY1" fmla="*/ 718561 h 787696"/>
            <a:gd name="connsiteX2" fmla="*/ 5473488 w 5740666"/>
            <a:gd name="connsiteY2" fmla="*/ 733680 h 787696"/>
            <a:gd name="connsiteX3" fmla="*/ 5004437 w 5740666"/>
            <a:gd name="connsiteY3" fmla="*/ 492801 h 787696"/>
            <a:gd name="connsiteX4" fmla="*/ 4944142 w 5740666"/>
            <a:gd name="connsiteY4" fmla="*/ 80458 h 787696"/>
            <a:gd name="connsiteX5" fmla="*/ 4780140 w 5740666"/>
            <a:gd name="connsiteY5" fmla="*/ 0 h 787696"/>
            <a:gd name="connsiteX6" fmla="*/ 971820 w 5740666"/>
            <a:gd name="connsiteY6" fmla="*/ 104 h 787696"/>
            <a:gd name="connsiteX0" fmla="*/ 971820 w 5740666"/>
            <a:gd name="connsiteY0" fmla="*/ 104 h 787696"/>
            <a:gd name="connsiteX1" fmla="*/ 333743 w 5740666"/>
            <a:gd name="connsiteY1" fmla="*/ 718561 h 787696"/>
            <a:gd name="connsiteX2" fmla="*/ 5473488 w 5740666"/>
            <a:gd name="connsiteY2" fmla="*/ 733680 h 787696"/>
            <a:gd name="connsiteX3" fmla="*/ 5004437 w 5740666"/>
            <a:gd name="connsiteY3" fmla="*/ 492801 h 787696"/>
            <a:gd name="connsiteX4" fmla="*/ 4944142 w 5740666"/>
            <a:gd name="connsiteY4" fmla="*/ 80458 h 787696"/>
            <a:gd name="connsiteX5" fmla="*/ 4780140 w 5740666"/>
            <a:gd name="connsiteY5" fmla="*/ 0 h 787696"/>
            <a:gd name="connsiteX6" fmla="*/ 971820 w 5740666"/>
            <a:gd name="connsiteY6" fmla="*/ 104 h 787696"/>
            <a:gd name="connsiteX0" fmla="*/ 971820 w 5516976"/>
            <a:gd name="connsiteY0" fmla="*/ 104 h 1001266"/>
            <a:gd name="connsiteX1" fmla="*/ 333743 w 5516976"/>
            <a:gd name="connsiteY1" fmla="*/ 718561 h 1001266"/>
            <a:gd name="connsiteX2" fmla="*/ 5473488 w 5516976"/>
            <a:gd name="connsiteY2" fmla="*/ 733680 h 1001266"/>
            <a:gd name="connsiteX3" fmla="*/ 5004437 w 5516976"/>
            <a:gd name="connsiteY3" fmla="*/ 492801 h 1001266"/>
            <a:gd name="connsiteX4" fmla="*/ 4944142 w 5516976"/>
            <a:gd name="connsiteY4" fmla="*/ 80458 h 1001266"/>
            <a:gd name="connsiteX5" fmla="*/ 4780140 w 5516976"/>
            <a:gd name="connsiteY5" fmla="*/ 0 h 1001266"/>
            <a:gd name="connsiteX6" fmla="*/ 971820 w 5516976"/>
            <a:gd name="connsiteY6" fmla="*/ 104 h 1001266"/>
            <a:gd name="connsiteX0" fmla="*/ 971820 w 5532277"/>
            <a:gd name="connsiteY0" fmla="*/ 104 h 945552"/>
            <a:gd name="connsiteX1" fmla="*/ 333743 w 5532277"/>
            <a:gd name="connsiteY1" fmla="*/ 718561 h 945552"/>
            <a:gd name="connsiteX2" fmla="*/ 5473488 w 5532277"/>
            <a:gd name="connsiteY2" fmla="*/ 733680 h 945552"/>
            <a:gd name="connsiteX3" fmla="*/ 5004437 w 5532277"/>
            <a:gd name="connsiteY3" fmla="*/ 492801 h 945552"/>
            <a:gd name="connsiteX4" fmla="*/ 4944142 w 5532277"/>
            <a:gd name="connsiteY4" fmla="*/ 80458 h 945552"/>
            <a:gd name="connsiteX5" fmla="*/ 4780140 w 5532277"/>
            <a:gd name="connsiteY5" fmla="*/ 0 h 945552"/>
            <a:gd name="connsiteX6" fmla="*/ 971820 w 5532277"/>
            <a:gd name="connsiteY6" fmla="*/ 104 h 945552"/>
            <a:gd name="connsiteX0" fmla="*/ 971820 w 5473488"/>
            <a:gd name="connsiteY0" fmla="*/ 104 h 733680"/>
            <a:gd name="connsiteX1" fmla="*/ 333743 w 5473488"/>
            <a:gd name="connsiteY1" fmla="*/ 718561 h 733680"/>
            <a:gd name="connsiteX2" fmla="*/ 5473488 w 5473488"/>
            <a:gd name="connsiteY2" fmla="*/ 733680 h 733680"/>
            <a:gd name="connsiteX3" fmla="*/ 5004437 w 5473488"/>
            <a:gd name="connsiteY3" fmla="*/ 492801 h 733680"/>
            <a:gd name="connsiteX4" fmla="*/ 4944142 w 5473488"/>
            <a:gd name="connsiteY4" fmla="*/ 80458 h 733680"/>
            <a:gd name="connsiteX5" fmla="*/ 4780140 w 5473488"/>
            <a:gd name="connsiteY5" fmla="*/ 0 h 733680"/>
            <a:gd name="connsiteX6" fmla="*/ 971820 w 5473488"/>
            <a:gd name="connsiteY6" fmla="*/ 104 h 733680"/>
            <a:gd name="connsiteX0" fmla="*/ 972191 w 5478883"/>
            <a:gd name="connsiteY0" fmla="*/ 104 h 771787"/>
            <a:gd name="connsiteX1" fmla="*/ 334114 w 5478883"/>
            <a:gd name="connsiteY1" fmla="*/ 718561 h 771787"/>
            <a:gd name="connsiteX2" fmla="*/ 5478883 w 5478883"/>
            <a:gd name="connsiteY2" fmla="*/ 718589 h 771787"/>
            <a:gd name="connsiteX3" fmla="*/ 5004808 w 5478883"/>
            <a:gd name="connsiteY3" fmla="*/ 492801 h 771787"/>
            <a:gd name="connsiteX4" fmla="*/ 4944513 w 5478883"/>
            <a:gd name="connsiteY4" fmla="*/ 80458 h 771787"/>
            <a:gd name="connsiteX5" fmla="*/ 4780511 w 5478883"/>
            <a:gd name="connsiteY5" fmla="*/ 0 h 771787"/>
            <a:gd name="connsiteX6" fmla="*/ 972191 w 5478883"/>
            <a:gd name="connsiteY6" fmla="*/ 104 h 771787"/>
            <a:gd name="connsiteX0" fmla="*/ 972191 w 5478883"/>
            <a:gd name="connsiteY0" fmla="*/ 104 h 771787"/>
            <a:gd name="connsiteX1" fmla="*/ 334114 w 5478883"/>
            <a:gd name="connsiteY1" fmla="*/ 718561 h 771787"/>
            <a:gd name="connsiteX2" fmla="*/ 5478883 w 5478883"/>
            <a:gd name="connsiteY2" fmla="*/ 718589 h 771787"/>
            <a:gd name="connsiteX3" fmla="*/ 5004808 w 5478883"/>
            <a:gd name="connsiteY3" fmla="*/ 492801 h 771787"/>
            <a:gd name="connsiteX4" fmla="*/ 4944513 w 5478883"/>
            <a:gd name="connsiteY4" fmla="*/ 80458 h 771787"/>
            <a:gd name="connsiteX5" fmla="*/ 4780511 w 5478883"/>
            <a:gd name="connsiteY5" fmla="*/ 0 h 771787"/>
            <a:gd name="connsiteX6" fmla="*/ 972191 w 5478883"/>
            <a:gd name="connsiteY6" fmla="*/ 104 h 771787"/>
            <a:gd name="connsiteX0" fmla="*/ 972191 w 5478883"/>
            <a:gd name="connsiteY0" fmla="*/ 104 h 771787"/>
            <a:gd name="connsiteX1" fmla="*/ 334114 w 5478883"/>
            <a:gd name="connsiteY1" fmla="*/ 718561 h 771787"/>
            <a:gd name="connsiteX2" fmla="*/ 5478883 w 5478883"/>
            <a:gd name="connsiteY2" fmla="*/ 718589 h 771787"/>
            <a:gd name="connsiteX3" fmla="*/ 5004808 w 5478883"/>
            <a:gd name="connsiteY3" fmla="*/ 492801 h 771787"/>
            <a:gd name="connsiteX4" fmla="*/ 4944513 w 5478883"/>
            <a:gd name="connsiteY4" fmla="*/ 80458 h 771787"/>
            <a:gd name="connsiteX5" fmla="*/ 4780511 w 5478883"/>
            <a:gd name="connsiteY5" fmla="*/ 0 h 771787"/>
            <a:gd name="connsiteX6" fmla="*/ 972191 w 5478883"/>
            <a:gd name="connsiteY6" fmla="*/ 104 h 771787"/>
            <a:gd name="connsiteX0" fmla="*/ 972191 w 5753139"/>
            <a:gd name="connsiteY0" fmla="*/ 104 h 781782"/>
            <a:gd name="connsiteX1" fmla="*/ 334114 w 5753139"/>
            <a:gd name="connsiteY1" fmla="*/ 718561 h 781782"/>
            <a:gd name="connsiteX2" fmla="*/ 5478883 w 5753139"/>
            <a:gd name="connsiteY2" fmla="*/ 718589 h 781782"/>
            <a:gd name="connsiteX3" fmla="*/ 5004808 w 5753139"/>
            <a:gd name="connsiteY3" fmla="*/ 479785 h 781782"/>
            <a:gd name="connsiteX4" fmla="*/ 4944513 w 5753139"/>
            <a:gd name="connsiteY4" fmla="*/ 80458 h 781782"/>
            <a:gd name="connsiteX5" fmla="*/ 4780511 w 5753139"/>
            <a:gd name="connsiteY5" fmla="*/ 0 h 781782"/>
            <a:gd name="connsiteX6" fmla="*/ 972191 w 5753139"/>
            <a:gd name="connsiteY6" fmla="*/ 104 h 781782"/>
            <a:gd name="connsiteX0" fmla="*/ 972191 w 5551791"/>
            <a:gd name="connsiteY0" fmla="*/ 104 h 857776"/>
            <a:gd name="connsiteX1" fmla="*/ 334114 w 5551791"/>
            <a:gd name="connsiteY1" fmla="*/ 718561 h 857776"/>
            <a:gd name="connsiteX2" fmla="*/ 5478883 w 5551791"/>
            <a:gd name="connsiteY2" fmla="*/ 718589 h 857776"/>
            <a:gd name="connsiteX3" fmla="*/ 5004808 w 5551791"/>
            <a:gd name="connsiteY3" fmla="*/ 479785 h 857776"/>
            <a:gd name="connsiteX4" fmla="*/ 4944513 w 5551791"/>
            <a:gd name="connsiteY4" fmla="*/ 80458 h 857776"/>
            <a:gd name="connsiteX5" fmla="*/ 4780511 w 5551791"/>
            <a:gd name="connsiteY5" fmla="*/ 0 h 857776"/>
            <a:gd name="connsiteX6" fmla="*/ 972191 w 5551791"/>
            <a:gd name="connsiteY6" fmla="*/ 104 h 857776"/>
            <a:gd name="connsiteX0" fmla="*/ 972191 w 5478883"/>
            <a:gd name="connsiteY0" fmla="*/ 104 h 718589"/>
            <a:gd name="connsiteX1" fmla="*/ 334114 w 5478883"/>
            <a:gd name="connsiteY1" fmla="*/ 718561 h 718589"/>
            <a:gd name="connsiteX2" fmla="*/ 5478883 w 5478883"/>
            <a:gd name="connsiteY2" fmla="*/ 718589 h 718589"/>
            <a:gd name="connsiteX3" fmla="*/ 5004808 w 5478883"/>
            <a:gd name="connsiteY3" fmla="*/ 479785 h 718589"/>
            <a:gd name="connsiteX4" fmla="*/ 4944513 w 5478883"/>
            <a:gd name="connsiteY4" fmla="*/ 80458 h 718589"/>
            <a:gd name="connsiteX5" fmla="*/ 4780511 w 5478883"/>
            <a:gd name="connsiteY5" fmla="*/ 0 h 718589"/>
            <a:gd name="connsiteX6" fmla="*/ 972191 w 5478883"/>
            <a:gd name="connsiteY6" fmla="*/ 104 h 718589"/>
            <a:gd name="connsiteX0" fmla="*/ 926264 w 5432956"/>
            <a:gd name="connsiteY0" fmla="*/ 16148 h 734633"/>
            <a:gd name="connsiteX1" fmla="*/ 682178 w 5432956"/>
            <a:gd name="connsiteY1" fmla="*/ 68090 h 734633"/>
            <a:gd name="connsiteX2" fmla="*/ 288187 w 5432956"/>
            <a:gd name="connsiteY2" fmla="*/ 734605 h 734633"/>
            <a:gd name="connsiteX3" fmla="*/ 5432956 w 5432956"/>
            <a:gd name="connsiteY3" fmla="*/ 734633 h 734633"/>
            <a:gd name="connsiteX4" fmla="*/ 4958881 w 5432956"/>
            <a:gd name="connsiteY4" fmla="*/ 495829 h 734633"/>
            <a:gd name="connsiteX5" fmla="*/ 4898586 w 5432956"/>
            <a:gd name="connsiteY5" fmla="*/ 96502 h 734633"/>
            <a:gd name="connsiteX6" fmla="*/ 4734584 w 5432956"/>
            <a:gd name="connsiteY6" fmla="*/ 16044 h 734633"/>
            <a:gd name="connsiteX7" fmla="*/ 926264 w 5432956"/>
            <a:gd name="connsiteY7" fmla="*/ 16148 h 734633"/>
            <a:gd name="connsiteX0" fmla="*/ 926264 w 5432956"/>
            <a:gd name="connsiteY0" fmla="*/ 2344 h 720829"/>
            <a:gd name="connsiteX1" fmla="*/ 682178 w 5432956"/>
            <a:gd name="connsiteY1" fmla="*/ 54286 h 720829"/>
            <a:gd name="connsiteX2" fmla="*/ 288187 w 5432956"/>
            <a:gd name="connsiteY2" fmla="*/ 720801 h 720829"/>
            <a:gd name="connsiteX3" fmla="*/ 5432956 w 5432956"/>
            <a:gd name="connsiteY3" fmla="*/ 720829 h 720829"/>
            <a:gd name="connsiteX4" fmla="*/ 4958881 w 5432956"/>
            <a:gd name="connsiteY4" fmla="*/ 482025 h 720829"/>
            <a:gd name="connsiteX5" fmla="*/ 4898586 w 5432956"/>
            <a:gd name="connsiteY5" fmla="*/ 82698 h 720829"/>
            <a:gd name="connsiteX6" fmla="*/ 4734584 w 5432956"/>
            <a:gd name="connsiteY6" fmla="*/ 2240 h 720829"/>
            <a:gd name="connsiteX7" fmla="*/ 926264 w 5432956"/>
            <a:gd name="connsiteY7" fmla="*/ 2344 h 720829"/>
            <a:gd name="connsiteX0" fmla="*/ 926264 w 5432956"/>
            <a:gd name="connsiteY0" fmla="*/ 2344 h 720829"/>
            <a:gd name="connsiteX1" fmla="*/ 682178 w 5432956"/>
            <a:gd name="connsiteY1" fmla="*/ 54286 h 720829"/>
            <a:gd name="connsiteX2" fmla="*/ 288187 w 5432956"/>
            <a:gd name="connsiteY2" fmla="*/ 720801 h 720829"/>
            <a:gd name="connsiteX3" fmla="*/ 5432956 w 5432956"/>
            <a:gd name="connsiteY3" fmla="*/ 720829 h 720829"/>
            <a:gd name="connsiteX4" fmla="*/ 4958881 w 5432956"/>
            <a:gd name="connsiteY4" fmla="*/ 482025 h 720829"/>
            <a:gd name="connsiteX5" fmla="*/ 4898586 w 5432956"/>
            <a:gd name="connsiteY5" fmla="*/ 82698 h 720829"/>
            <a:gd name="connsiteX6" fmla="*/ 4734584 w 5432956"/>
            <a:gd name="connsiteY6" fmla="*/ 2240 h 720829"/>
            <a:gd name="connsiteX7" fmla="*/ 926264 w 5432956"/>
            <a:gd name="connsiteY7" fmla="*/ 2344 h 720829"/>
            <a:gd name="connsiteX0" fmla="*/ 813579 w 5432956"/>
            <a:gd name="connsiteY0" fmla="*/ 13119 h 718589"/>
            <a:gd name="connsiteX1" fmla="*/ 682178 w 5432956"/>
            <a:gd name="connsiteY1" fmla="*/ 52046 h 718589"/>
            <a:gd name="connsiteX2" fmla="*/ 288187 w 5432956"/>
            <a:gd name="connsiteY2" fmla="*/ 718561 h 718589"/>
            <a:gd name="connsiteX3" fmla="*/ 5432956 w 5432956"/>
            <a:gd name="connsiteY3" fmla="*/ 718589 h 718589"/>
            <a:gd name="connsiteX4" fmla="*/ 4958881 w 5432956"/>
            <a:gd name="connsiteY4" fmla="*/ 479785 h 718589"/>
            <a:gd name="connsiteX5" fmla="*/ 4898586 w 5432956"/>
            <a:gd name="connsiteY5" fmla="*/ 80458 h 718589"/>
            <a:gd name="connsiteX6" fmla="*/ 4734584 w 5432956"/>
            <a:gd name="connsiteY6" fmla="*/ 0 h 718589"/>
            <a:gd name="connsiteX7" fmla="*/ 813579 w 5432956"/>
            <a:gd name="connsiteY7" fmla="*/ 13119 h 718589"/>
            <a:gd name="connsiteX0" fmla="*/ 831133 w 5450510"/>
            <a:gd name="connsiteY0" fmla="*/ 13119 h 763117"/>
            <a:gd name="connsiteX1" fmla="*/ 630387 w 5450510"/>
            <a:gd name="connsiteY1" fmla="*/ 117145 h 763117"/>
            <a:gd name="connsiteX2" fmla="*/ 305741 w 5450510"/>
            <a:gd name="connsiteY2" fmla="*/ 718561 h 763117"/>
            <a:gd name="connsiteX3" fmla="*/ 5450510 w 5450510"/>
            <a:gd name="connsiteY3" fmla="*/ 718589 h 763117"/>
            <a:gd name="connsiteX4" fmla="*/ 4976435 w 5450510"/>
            <a:gd name="connsiteY4" fmla="*/ 479785 h 763117"/>
            <a:gd name="connsiteX5" fmla="*/ 4916140 w 5450510"/>
            <a:gd name="connsiteY5" fmla="*/ 80458 h 763117"/>
            <a:gd name="connsiteX6" fmla="*/ 4752138 w 5450510"/>
            <a:gd name="connsiteY6" fmla="*/ 0 h 763117"/>
            <a:gd name="connsiteX7" fmla="*/ 831133 w 5450510"/>
            <a:gd name="connsiteY7" fmla="*/ 13119 h 763117"/>
            <a:gd name="connsiteX0" fmla="*/ 831133 w 5450510"/>
            <a:gd name="connsiteY0" fmla="*/ 13119 h 763117"/>
            <a:gd name="connsiteX1" fmla="*/ 630387 w 5450510"/>
            <a:gd name="connsiteY1" fmla="*/ 117145 h 763117"/>
            <a:gd name="connsiteX2" fmla="*/ 305741 w 5450510"/>
            <a:gd name="connsiteY2" fmla="*/ 718561 h 763117"/>
            <a:gd name="connsiteX3" fmla="*/ 5450510 w 5450510"/>
            <a:gd name="connsiteY3" fmla="*/ 718589 h 763117"/>
            <a:gd name="connsiteX4" fmla="*/ 4976435 w 5450510"/>
            <a:gd name="connsiteY4" fmla="*/ 479785 h 763117"/>
            <a:gd name="connsiteX5" fmla="*/ 4916140 w 5450510"/>
            <a:gd name="connsiteY5" fmla="*/ 80458 h 763117"/>
            <a:gd name="connsiteX6" fmla="*/ 4752138 w 5450510"/>
            <a:gd name="connsiteY6" fmla="*/ 0 h 763117"/>
            <a:gd name="connsiteX7" fmla="*/ 831133 w 5450510"/>
            <a:gd name="connsiteY7" fmla="*/ 13119 h 763117"/>
            <a:gd name="connsiteX0" fmla="*/ 614615 w 5233992"/>
            <a:gd name="connsiteY0" fmla="*/ 13119 h 853640"/>
            <a:gd name="connsiteX1" fmla="*/ 413869 w 5233992"/>
            <a:gd name="connsiteY1" fmla="*/ 117145 h 853640"/>
            <a:gd name="connsiteX2" fmla="*/ 89223 w 5233992"/>
            <a:gd name="connsiteY2" fmla="*/ 718561 h 853640"/>
            <a:gd name="connsiteX3" fmla="*/ 5233992 w 5233992"/>
            <a:gd name="connsiteY3" fmla="*/ 718589 h 853640"/>
            <a:gd name="connsiteX4" fmla="*/ 4759917 w 5233992"/>
            <a:gd name="connsiteY4" fmla="*/ 479785 h 853640"/>
            <a:gd name="connsiteX5" fmla="*/ 4699622 w 5233992"/>
            <a:gd name="connsiteY5" fmla="*/ 80458 h 853640"/>
            <a:gd name="connsiteX6" fmla="*/ 4535620 w 5233992"/>
            <a:gd name="connsiteY6" fmla="*/ 0 h 853640"/>
            <a:gd name="connsiteX7" fmla="*/ 614615 w 5233992"/>
            <a:gd name="connsiteY7" fmla="*/ 13119 h 853640"/>
            <a:gd name="connsiteX0" fmla="*/ 525392 w 5144769"/>
            <a:gd name="connsiteY0" fmla="*/ 13119 h 718589"/>
            <a:gd name="connsiteX1" fmla="*/ 324646 w 5144769"/>
            <a:gd name="connsiteY1" fmla="*/ 117145 h 718589"/>
            <a:gd name="connsiteX2" fmla="*/ 0 w 5144769"/>
            <a:gd name="connsiteY2" fmla="*/ 718561 h 718589"/>
            <a:gd name="connsiteX3" fmla="*/ 5144769 w 5144769"/>
            <a:gd name="connsiteY3" fmla="*/ 718589 h 718589"/>
            <a:gd name="connsiteX4" fmla="*/ 4670694 w 5144769"/>
            <a:gd name="connsiteY4" fmla="*/ 479785 h 718589"/>
            <a:gd name="connsiteX5" fmla="*/ 4610399 w 5144769"/>
            <a:gd name="connsiteY5" fmla="*/ 80458 h 718589"/>
            <a:gd name="connsiteX6" fmla="*/ 4446397 w 5144769"/>
            <a:gd name="connsiteY6" fmla="*/ 0 h 718589"/>
            <a:gd name="connsiteX7" fmla="*/ 525392 w 5144769"/>
            <a:gd name="connsiteY7" fmla="*/ 13119 h 718589"/>
            <a:gd name="connsiteX0" fmla="*/ 839113 w 5458490"/>
            <a:gd name="connsiteY0" fmla="*/ 13119 h 718589"/>
            <a:gd name="connsiteX1" fmla="*/ 638367 w 5458490"/>
            <a:gd name="connsiteY1" fmla="*/ 117145 h 718589"/>
            <a:gd name="connsiteX2" fmla="*/ 574662 w 5458490"/>
            <a:gd name="connsiteY2" fmla="*/ 468421 h 718589"/>
            <a:gd name="connsiteX3" fmla="*/ 313721 w 5458490"/>
            <a:gd name="connsiteY3" fmla="*/ 718561 h 718589"/>
            <a:gd name="connsiteX4" fmla="*/ 5458490 w 5458490"/>
            <a:gd name="connsiteY4" fmla="*/ 718589 h 718589"/>
            <a:gd name="connsiteX5" fmla="*/ 4984415 w 5458490"/>
            <a:gd name="connsiteY5" fmla="*/ 479785 h 718589"/>
            <a:gd name="connsiteX6" fmla="*/ 4924120 w 5458490"/>
            <a:gd name="connsiteY6" fmla="*/ 80458 h 718589"/>
            <a:gd name="connsiteX7" fmla="*/ 4760118 w 5458490"/>
            <a:gd name="connsiteY7" fmla="*/ 0 h 718589"/>
            <a:gd name="connsiteX8" fmla="*/ 839113 w 5458490"/>
            <a:gd name="connsiteY8" fmla="*/ 13119 h 718589"/>
            <a:gd name="connsiteX0" fmla="*/ 827755 w 5447132"/>
            <a:gd name="connsiteY0" fmla="*/ 13119 h 734525"/>
            <a:gd name="connsiteX1" fmla="*/ 627009 w 5447132"/>
            <a:gd name="connsiteY1" fmla="*/ 117145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827755 w 5447132"/>
            <a:gd name="connsiteY8" fmla="*/ 13119 h 734525"/>
            <a:gd name="connsiteX0" fmla="*/ 827755 w 5447132"/>
            <a:gd name="connsiteY0" fmla="*/ 13119 h 734525"/>
            <a:gd name="connsiteX1" fmla="*/ 653014 w 5447132"/>
            <a:gd name="connsiteY1" fmla="*/ 121486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827755 w 5447132"/>
            <a:gd name="connsiteY8" fmla="*/ 13119 h 734525"/>
            <a:gd name="connsiteX0" fmla="*/ 827755 w 5447132"/>
            <a:gd name="connsiteY0" fmla="*/ 13119 h 734525"/>
            <a:gd name="connsiteX1" fmla="*/ 674685 w 5447132"/>
            <a:gd name="connsiteY1" fmla="*/ 130166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827755 w 5447132"/>
            <a:gd name="connsiteY8" fmla="*/ 13119 h 734525"/>
            <a:gd name="connsiteX0" fmla="*/ 949113 w 5447132"/>
            <a:gd name="connsiteY0" fmla="*/ 17458 h 734525"/>
            <a:gd name="connsiteX1" fmla="*/ 674685 w 5447132"/>
            <a:gd name="connsiteY1" fmla="*/ 130166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949113 w 5447132"/>
            <a:gd name="connsiteY8" fmla="*/ 17458 h 734525"/>
            <a:gd name="connsiteX0" fmla="*/ 949113 w 5447132"/>
            <a:gd name="connsiteY0" fmla="*/ 17458 h 734525"/>
            <a:gd name="connsiteX1" fmla="*/ 817715 w 5447132"/>
            <a:gd name="connsiteY1" fmla="*/ 117145 h 734525"/>
            <a:gd name="connsiteX2" fmla="*/ 606646 w 5447132"/>
            <a:gd name="connsiteY2" fmla="*/ 503140 h 734525"/>
            <a:gd name="connsiteX3" fmla="*/ 302363 w 5447132"/>
            <a:gd name="connsiteY3" fmla="*/ 718561 h 734525"/>
            <a:gd name="connsiteX4" fmla="*/ 5447132 w 5447132"/>
            <a:gd name="connsiteY4" fmla="*/ 718589 h 734525"/>
            <a:gd name="connsiteX5" fmla="*/ 4973057 w 5447132"/>
            <a:gd name="connsiteY5" fmla="*/ 479785 h 734525"/>
            <a:gd name="connsiteX6" fmla="*/ 4912762 w 5447132"/>
            <a:gd name="connsiteY6" fmla="*/ 80458 h 734525"/>
            <a:gd name="connsiteX7" fmla="*/ 4748760 w 5447132"/>
            <a:gd name="connsiteY7" fmla="*/ 0 h 734525"/>
            <a:gd name="connsiteX8" fmla="*/ 949113 w 5447132"/>
            <a:gd name="connsiteY8" fmla="*/ 17458 h 734525"/>
            <a:gd name="connsiteX0" fmla="*/ 949113 w 5721388"/>
            <a:gd name="connsiteY0" fmla="*/ 17458 h 763793"/>
            <a:gd name="connsiteX1" fmla="*/ 817715 w 5721388"/>
            <a:gd name="connsiteY1" fmla="*/ 117145 h 763793"/>
            <a:gd name="connsiteX2" fmla="*/ 606646 w 5721388"/>
            <a:gd name="connsiteY2" fmla="*/ 503140 h 763793"/>
            <a:gd name="connsiteX3" fmla="*/ 302363 w 5721388"/>
            <a:gd name="connsiteY3" fmla="*/ 744602 h 763793"/>
            <a:gd name="connsiteX4" fmla="*/ 5447132 w 5721388"/>
            <a:gd name="connsiteY4" fmla="*/ 718589 h 763793"/>
            <a:gd name="connsiteX5" fmla="*/ 4973057 w 5721388"/>
            <a:gd name="connsiteY5" fmla="*/ 479785 h 763793"/>
            <a:gd name="connsiteX6" fmla="*/ 4912762 w 5721388"/>
            <a:gd name="connsiteY6" fmla="*/ 80458 h 763793"/>
            <a:gd name="connsiteX7" fmla="*/ 4748760 w 5721388"/>
            <a:gd name="connsiteY7" fmla="*/ 0 h 763793"/>
            <a:gd name="connsiteX8" fmla="*/ 949113 w 5721388"/>
            <a:gd name="connsiteY8" fmla="*/ 17458 h 763793"/>
            <a:gd name="connsiteX0" fmla="*/ 908050 w 5680325"/>
            <a:gd name="connsiteY0" fmla="*/ 17458 h 764431"/>
            <a:gd name="connsiteX1" fmla="*/ 776652 w 5680325"/>
            <a:gd name="connsiteY1" fmla="*/ 117145 h 764431"/>
            <a:gd name="connsiteX2" fmla="*/ 738950 w 5680325"/>
            <a:gd name="connsiteY2" fmla="*/ 494460 h 764431"/>
            <a:gd name="connsiteX3" fmla="*/ 261300 w 5680325"/>
            <a:gd name="connsiteY3" fmla="*/ 744602 h 764431"/>
            <a:gd name="connsiteX4" fmla="*/ 5406069 w 5680325"/>
            <a:gd name="connsiteY4" fmla="*/ 718589 h 764431"/>
            <a:gd name="connsiteX5" fmla="*/ 4931994 w 5680325"/>
            <a:gd name="connsiteY5" fmla="*/ 479785 h 764431"/>
            <a:gd name="connsiteX6" fmla="*/ 4871699 w 5680325"/>
            <a:gd name="connsiteY6" fmla="*/ 80458 h 764431"/>
            <a:gd name="connsiteX7" fmla="*/ 4707697 w 5680325"/>
            <a:gd name="connsiteY7" fmla="*/ 0 h 764431"/>
            <a:gd name="connsiteX8" fmla="*/ 908050 w 5680325"/>
            <a:gd name="connsiteY8" fmla="*/ 17458 h 764431"/>
            <a:gd name="connsiteX0" fmla="*/ 908050 w 5680325"/>
            <a:gd name="connsiteY0" fmla="*/ 17458 h 764431"/>
            <a:gd name="connsiteX1" fmla="*/ 815661 w 5680325"/>
            <a:gd name="connsiteY1" fmla="*/ 104124 h 764431"/>
            <a:gd name="connsiteX2" fmla="*/ 738950 w 5680325"/>
            <a:gd name="connsiteY2" fmla="*/ 494460 h 764431"/>
            <a:gd name="connsiteX3" fmla="*/ 261300 w 5680325"/>
            <a:gd name="connsiteY3" fmla="*/ 744602 h 764431"/>
            <a:gd name="connsiteX4" fmla="*/ 5406069 w 5680325"/>
            <a:gd name="connsiteY4" fmla="*/ 718589 h 764431"/>
            <a:gd name="connsiteX5" fmla="*/ 4931994 w 5680325"/>
            <a:gd name="connsiteY5" fmla="*/ 479785 h 764431"/>
            <a:gd name="connsiteX6" fmla="*/ 4871699 w 5680325"/>
            <a:gd name="connsiteY6" fmla="*/ 80458 h 764431"/>
            <a:gd name="connsiteX7" fmla="*/ 4707697 w 5680325"/>
            <a:gd name="connsiteY7" fmla="*/ 0 h 764431"/>
            <a:gd name="connsiteX8" fmla="*/ 908050 w 5680325"/>
            <a:gd name="connsiteY8" fmla="*/ 17458 h 764431"/>
            <a:gd name="connsiteX0" fmla="*/ 901516 w 5673791"/>
            <a:gd name="connsiteY0" fmla="*/ 17458 h 766665"/>
            <a:gd name="connsiteX1" fmla="*/ 809127 w 5673791"/>
            <a:gd name="connsiteY1" fmla="*/ 104124 h 766665"/>
            <a:gd name="connsiteX2" fmla="*/ 762757 w 5673791"/>
            <a:gd name="connsiteY2" fmla="*/ 464078 h 766665"/>
            <a:gd name="connsiteX3" fmla="*/ 254766 w 5673791"/>
            <a:gd name="connsiteY3" fmla="*/ 744602 h 766665"/>
            <a:gd name="connsiteX4" fmla="*/ 5399535 w 5673791"/>
            <a:gd name="connsiteY4" fmla="*/ 718589 h 766665"/>
            <a:gd name="connsiteX5" fmla="*/ 4925460 w 5673791"/>
            <a:gd name="connsiteY5" fmla="*/ 479785 h 766665"/>
            <a:gd name="connsiteX6" fmla="*/ 4865165 w 5673791"/>
            <a:gd name="connsiteY6" fmla="*/ 80458 h 766665"/>
            <a:gd name="connsiteX7" fmla="*/ 4701163 w 5673791"/>
            <a:gd name="connsiteY7" fmla="*/ 0 h 766665"/>
            <a:gd name="connsiteX8" fmla="*/ 901516 w 5673791"/>
            <a:gd name="connsiteY8" fmla="*/ 17458 h 766665"/>
            <a:gd name="connsiteX0" fmla="*/ 712900 w 5485175"/>
            <a:gd name="connsiteY0" fmla="*/ 17458 h 894605"/>
            <a:gd name="connsiteX1" fmla="*/ 620511 w 5485175"/>
            <a:gd name="connsiteY1" fmla="*/ 104124 h 894605"/>
            <a:gd name="connsiteX2" fmla="*/ 574141 w 5485175"/>
            <a:gd name="connsiteY2" fmla="*/ 464078 h 894605"/>
            <a:gd name="connsiteX3" fmla="*/ 66150 w 5485175"/>
            <a:gd name="connsiteY3" fmla="*/ 744602 h 894605"/>
            <a:gd name="connsiteX4" fmla="*/ 5210919 w 5485175"/>
            <a:gd name="connsiteY4" fmla="*/ 718589 h 894605"/>
            <a:gd name="connsiteX5" fmla="*/ 4736844 w 5485175"/>
            <a:gd name="connsiteY5" fmla="*/ 479785 h 894605"/>
            <a:gd name="connsiteX6" fmla="*/ 4676549 w 5485175"/>
            <a:gd name="connsiteY6" fmla="*/ 80458 h 894605"/>
            <a:gd name="connsiteX7" fmla="*/ 4512547 w 5485175"/>
            <a:gd name="connsiteY7" fmla="*/ 0 h 894605"/>
            <a:gd name="connsiteX8" fmla="*/ 712900 w 5485175"/>
            <a:gd name="connsiteY8" fmla="*/ 17458 h 894605"/>
            <a:gd name="connsiteX0" fmla="*/ 735540 w 5507815"/>
            <a:gd name="connsiteY0" fmla="*/ 17458 h 757892"/>
            <a:gd name="connsiteX1" fmla="*/ 643151 w 5507815"/>
            <a:gd name="connsiteY1" fmla="*/ 104124 h 757892"/>
            <a:gd name="connsiteX2" fmla="*/ 596781 w 5507815"/>
            <a:gd name="connsiteY2" fmla="*/ 464078 h 757892"/>
            <a:gd name="connsiteX3" fmla="*/ 88790 w 5507815"/>
            <a:gd name="connsiteY3" fmla="*/ 744602 h 757892"/>
            <a:gd name="connsiteX4" fmla="*/ 5233559 w 5507815"/>
            <a:gd name="connsiteY4" fmla="*/ 718589 h 757892"/>
            <a:gd name="connsiteX5" fmla="*/ 4759484 w 5507815"/>
            <a:gd name="connsiteY5" fmla="*/ 479785 h 757892"/>
            <a:gd name="connsiteX6" fmla="*/ 4699189 w 5507815"/>
            <a:gd name="connsiteY6" fmla="*/ 80458 h 757892"/>
            <a:gd name="connsiteX7" fmla="*/ 4535187 w 5507815"/>
            <a:gd name="connsiteY7" fmla="*/ 0 h 757892"/>
            <a:gd name="connsiteX8" fmla="*/ 735540 w 5507815"/>
            <a:gd name="connsiteY8" fmla="*/ 17458 h 757892"/>
            <a:gd name="connsiteX0" fmla="*/ 659319 w 5431594"/>
            <a:gd name="connsiteY0" fmla="*/ 17458 h 797810"/>
            <a:gd name="connsiteX1" fmla="*/ 566930 w 5431594"/>
            <a:gd name="connsiteY1" fmla="*/ 104124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9319 w 5431594"/>
            <a:gd name="connsiteY0" fmla="*/ 17458 h 797810"/>
            <a:gd name="connsiteX1" fmla="*/ 536591 w 5431594"/>
            <a:gd name="connsiteY1" fmla="*/ 125817 h 797810"/>
            <a:gd name="connsiteX2" fmla="*/ 520560 w 5431594"/>
            <a:gd name="connsiteY2" fmla="*/ 464078 h 797810"/>
            <a:gd name="connsiteX3" fmla="*/ 12569 w 5431594"/>
            <a:gd name="connsiteY3" fmla="*/ 744602 h 797810"/>
            <a:gd name="connsiteX4" fmla="*/ 5157338 w 5431594"/>
            <a:gd name="connsiteY4" fmla="*/ 718589 h 797810"/>
            <a:gd name="connsiteX5" fmla="*/ 4683263 w 5431594"/>
            <a:gd name="connsiteY5" fmla="*/ 479785 h 797810"/>
            <a:gd name="connsiteX6" fmla="*/ 4622968 w 5431594"/>
            <a:gd name="connsiteY6" fmla="*/ 80458 h 797810"/>
            <a:gd name="connsiteX7" fmla="*/ 4458966 w 5431594"/>
            <a:gd name="connsiteY7" fmla="*/ 0 h 797810"/>
            <a:gd name="connsiteX8" fmla="*/ 659319 w 5431594"/>
            <a:gd name="connsiteY8" fmla="*/ 17458 h 797810"/>
            <a:gd name="connsiteX0" fmla="*/ 656347 w 5215580"/>
            <a:gd name="connsiteY0" fmla="*/ 17458 h 871249"/>
            <a:gd name="connsiteX1" fmla="*/ 533619 w 5215580"/>
            <a:gd name="connsiteY1" fmla="*/ 125817 h 871249"/>
            <a:gd name="connsiteX2" fmla="*/ 517588 w 5215580"/>
            <a:gd name="connsiteY2" fmla="*/ 464078 h 871249"/>
            <a:gd name="connsiteX3" fmla="*/ 9597 w 5215580"/>
            <a:gd name="connsiteY3" fmla="*/ 744602 h 871249"/>
            <a:gd name="connsiteX4" fmla="*/ 5154366 w 5215580"/>
            <a:gd name="connsiteY4" fmla="*/ 718589 h 871249"/>
            <a:gd name="connsiteX5" fmla="*/ 4680291 w 5215580"/>
            <a:gd name="connsiteY5" fmla="*/ 479785 h 871249"/>
            <a:gd name="connsiteX6" fmla="*/ 4619996 w 5215580"/>
            <a:gd name="connsiteY6" fmla="*/ 80458 h 871249"/>
            <a:gd name="connsiteX7" fmla="*/ 4455994 w 5215580"/>
            <a:gd name="connsiteY7" fmla="*/ 0 h 871249"/>
            <a:gd name="connsiteX8" fmla="*/ 656347 w 5215580"/>
            <a:gd name="connsiteY8" fmla="*/ 17458 h 871249"/>
            <a:gd name="connsiteX0" fmla="*/ 901515 w 5472007"/>
            <a:gd name="connsiteY0" fmla="*/ 17458 h 859298"/>
            <a:gd name="connsiteX1" fmla="*/ 778787 w 5472007"/>
            <a:gd name="connsiteY1" fmla="*/ 125817 h 859298"/>
            <a:gd name="connsiteX2" fmla="*/ 762756 w 5472007"/>
            <a:gd name="connsiteY2" fmla="*/ 464078 h 859298"/>
            <a:gd name="connsiteX3" fmla="*/ 254765 w 5472007"/>
            <a:gd name="connsiteY3" fmla="*/ 744602 h 859298"/>
            <a:gd name="connsiteX4" fmla="*/ 5399535 w 5472007"/>
            <a:gd name="connsiteY4" fmla="*/ 731610 h 859298"/>
            <a:gd name="connsiteX5" fmla="*/ 4925459 w 5472007"/>
            <a:gd name="connsiteY5" fmla="*/ 479785 h 859298"/>
            <a:gd name="connsiteX6" fmla="*/ 4865164 w 5472007"/>
            <a:gd name="connsiteY6" fmla="*/ 80458 h 859298"/>
            <a:gd name="connsiteX7" fmla="*/ 4701162 w 5472007"/>
            <a:gd name="connsiteY7" fmla="*/ 0 h 859298"/>
            <a:gd name="connsiteX8" fmla="*/ 901515 w 5472007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01162 w 5472008"/>
            <a:gd name="connsiteY7" fmla="*/ 0 h 859298"/>
            <a:gd name="connsiteX8" fmla="*/ 901515 w 5472008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01162 w 5472008"/>
            <a:gd name="connsiteY7" fmla="*/ 0 h 859298"/>
            <a:gd name="connsiteX8" fmla="*/ 901515 w 5472008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48840 w 5472008"/>
            <a:gd name="connsiteY7" fmla="*/ 0 h 859298"/>
            <a:gd name="connsiteX8" fmla="*/ 901515 w 5472008"/>
            <a:gd name="connsiteY8" fmla="*/ 17458 h 859298"/>
            <a:gd name="connsiteX0" fmla="*/ 901515 w 5472008"/>
            <a:gd name="connsiteY0" fmla="*/ 17458 h 859298"/>
            <a:gd name="connsiteX1" fmla="*/ 778787 w 5472008"/>
            <a:gd name="connsiteY1" fmla="*/ 125817 h 859298"/>
            <a:gd name="connsiteX2" fmla="*/ 762756 w 5472008"/>
            <a:gd name="connsiteY2" fmla="*/ 464078 h 859298"/>
            <a:gd name="connsiteX3" fmla="*/ 254765 w 5472008"/>
            <a:gd name="connsiteY3" fmla="*/ 744602 h 859298"/>
            <a:gd name="connsiteX4" fmla="*/ 5399535 w 5472008"/>
            <a:gd name="connsiteY4" fmla="*/ 731610 h 859298"/>
            <a:gd name="connsiteX5" fmla="*/ 4925459 w 5472008"/>
            <a:gd name="connsiteY5" fmla="*/ 479785 h 859298"/>
            <a:gd name="connsiteX6" fmla="*/ 4891170 w 5472008"/>
            <a:gd name="connsiteY6" fmla="*/ 89133 h 859298"/>
            <a:gd name="connsiteX7" fmla="*/ 4748840 w 5472008"/>
            <a:gd name="connsiteY7" fmla="*/ 0 h 859298"/>
            <a:gd name="connsiteX8" fmla="*/ 901515 w 5472008"/>
            <a:gd name="connsiteY8" fmla="*/ 17458 h 859298"/>
            <a:gd name="connsiteX0" fmla="*/ 901515 w 5399535"/>
            <a:gd name="connsiteY0" fmla="*/ 17458 h 744602"/>
            <a:gd name="connsiteX1" fmla="*/ 778787 w 5399535"/>
            <a:gd name="connsiteY1" fmla="*/ 125817 h 744602"/>
            <a:gd name="connsiteX2" fmla="*/ 762756 w 5399535"/>
            <a:gd name="connsiteY2" fmla="*/ 464078 h 744602"/>
            <a:gd name="connsiteX3" fmla="*/ 254765 w 5399535"/>
            <a:gd name="connsiteY3" fmla="*/ 744602 h 744602"/>
            <a:gd name="connsiteX4" fmla="*/ 5399535 w 5399535"/>
            <a:gd name="connsiteY4" fmla="*/ 731610 h 744602"/>
            <a:gd name="connsiteX5" fmla="*/ 4925459 w 5399535"/>
            <a:gd name="connsiteY5" fmla="*/ 479785 h 744602"/>
            <a:gd name="connsiteX6" fmla="*/ 4891170 w 5399535"/>
            <a:gd name="connsiteY6" fmla="*/ 89133 h 744602"/>
            <a:gd name="connsiteX7" fmla="*/ 4748840 w 5399535"/>
            <a:gd name="connsiteY7" fmla="*/ 0 h 744602"/>
            <a:gd name="connsiteX8" fmla="*/ 901515 w 5399535"/>
            <a:gd name="connsiteY8" fmla="*/ 17458 h 744602"/>
            <a:gd name="connsiteX0" fmla="*/ 937360 w 5435380"/>
            <a:gd name="connsiteY0" fmla="*/ 17458 h 1081870"/>
            <a:gd name="connsiteX1" fmla="*/ 814632 w 5435380"/>
            <a:gd name="connsiteY1" fmla="*/ 125817 h 1081870"/>
            <a:gd name="connsiteX2" fmla="*/ 798601 w 5435380"/>
            <a:gd name="connsiteY2" fmla="*/ 464078 h 1081870"/>
            <a:gd name="connsiteX3" fmla="*/ 290610 w 5435380"/>
            <a:gd name="connsiteY3" fmla="*/ 744602 h 1081870"/>
            <a:gd name="connsiteX4" fmla="*/ 5435380 w 5435380"/>
            <a:gd name="connsiteY4" fmla="*/ 731610 h 1081870"/>
            <a:gd name="connsiteX5" fmla="*/ 4961304 w 5435380"/>
            <a:gd name="connsiteY5" fmla="*/ 479785 h 1081870"/>
            <a:gd name="connsiteX6" fmla="*/ 4927015 w 5435380"/>
            <a:gd name="connsiteY6" fmla="*/ 89133 h 1081870"/>
            <a:gd name="connsiteX7" fmla="*/ 4784685 w 5435380"/>
            <a:gd name="connsiteY7" fmla="*/ 0 h 1081870"/>
            <a:gd name="connsiteX8" fmla="*/ 937360 w 5435380"/>
            <a:gd name="connsiteY8" fmla="*/ 17458 h 1081870"/>
            <a:gd name="connsiteX0" fmla="*/ 646750 w 5144770"/>
            <a:gd name="connsiteY0" fmla="*/ 17458 h 744602"/>
            <a:gd name="connsiteX1" fmla="*/ 524022 w 5144770"/>
            <a:gd name="connsiteY1" fmla="*/ 125817 h 744602"/>
            <a:gd name="connsiteX2" fmla="*/ 507991 w 5144770"/>
            <a:gd name="connsiteY2" fmla="*/ 464078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646750 w 5144770"/>
            <a:gd name="connsiteY0" fmla="*/ 17458 h 744602"/>
            <a:gd name="connsiteX1" fmla="*/ 524022 w 5144770"/>
            <a:gd name="connsiteY1" fmla="*/ 125817 h 744602"/>
            <a:gd name="connsiteX2" fmla="*/ 507991 w 5144770"/>
            <a:gd name="connsiteY2" fmla="*/ 464078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646750 w 5144770"/>
            <a:gd name="connsiteY0" fmla="*/ 17458 h 744602"/>
            <a:gd name="connsiteX1" fmla="*/ 533940 w 5144770"/>
            <a:gd name="connsiteY1" fmla="*/ 125817 h 744602"/>
            <a:gd name="connsiteX2" fmla="*/ 507991 w 5144770"/>
            <a:gd name="connsiteY2" fmla="*/ 464078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900674 w 5398694"/>
            <a:gd name="connsiteY0" fmla="*/ 17458 h 762580"/>
            <a:gd name="connsiteX1" fmla="*/ 787864 w 5398694"/>
            <a:gd name="connsiteY1" fmla="*/ 125817 h 762580"/>
            <a:gd name="connsiteX2" fmla="*/ 765882 w 5398694"/>
            <a:gd name="connsiteY2" fmla="*/ 460105 h 762580"/>
            <a:gd name="connsiteX3" fmla="*/ 253924 w 5398694"/>
            <a:gd name="connsiteY3" fmla="*/ 744602 h 762580"/>
            <a:gd name="connsiteX4" fmla="*/ 5398694 w 5398694"/>
            <a:gd name="connsiteY4" fmla="*/ 731610 h 762580"/>
            <a:gd name="connsiteX5" fmla="*/ 4924618 w 5398694"/>
            <a:gd name="connsiteY5" fmla="*/ 479785 h 762580"/>
            <a:gd name="connsiteX6" fmla="*/ 4890329 w 5398694"/>
            <a:gd name="connsiteY6" fmla="*/ 89133 h 762580"/>
            <a:gd name="connsiteX7" fmla="*/ 4747999 w 5398694"/>
            <a:gd name="connsiteY7" fmla="*/ 0 h 762580"/>
            <a:gd name="connsiteX8" fmla="*/ 900674 w 5398694"/>
            <a:gd name="connsiteY8" fmla="*/ 17458 h 762580"/>
            <a:gd name="connsiteX0" fmla="*/ 900674 w 5398694"/>
            <a:gd name="connsiteY0" fmla="*/ 17458 h 762580"/>
            <a:gd name="connsiteX1" fmla="*/ 787864 w 5398694"/>
            <a:gd name="connsiteY1" fmla="*/ 125817 h 762580"/>
            <a:gd name="connsiteX2" fmla="*/ 765882 w 5398694"/>
            <a:gd name="connsiteY2" fmla="*/ 460105 h 762580"/>
            <a:gd name="connsiteX3" fmla="*/ 253924 w 5398694"/>
            <a:gd name="connsiteY3" fmla="*/ 744602 h 762580"/>
            <a:gd name="connsiteX4" fmla="*/ 5398694 w 5398694"/>
            <a:gd name="connsiteY4" fmla="*/ 731610 h 762580"/>
            <a:gd name="connsiteX5" fmla="*/ 4924618 w 5398694"/>
            <a:gd name="connsiteY5" fmla="*/ 479785 h 762580"/>
            <a:gd name="connsiteX6" fmla="*/ 4890329 w 5398694"/>
            <a:gd name="connsiteY6" fmla="*/ 89133 h 762580"/>
            <a:gd name="connsiteX7" fmla="*/ 4747999 w 5398694"/>
            <a:gd name="connsiteY7" fmla="*/ 0 h 762580"/>
            <a:gd name="connsiteX8" fmla="*/ 900674 w 5398694"/>
            <a:gd name="connsiteY8" fmla="*/ 17458 h 762580"/>
            <a:gd name="connsiteX0" fmla="*/ 897754 w 5395774"/>
            <a:gd name="connsiteY0" fmla="*/ 17458 h 763016"/>
            <a:gd name="connsiteX1" fmla="*/ 784944 w 5395774"/>
            <a:gd name="connsiteY1" fmla="*/ 125817 h 763016"/>
            <a:gd name="connsiteX2" fmla="*/ 776849 w 5395774"/>
            <a:gd name="connsiteY2" fmla="*/ 454145 h 763016"/>
            <a:gd name="connsiteX3" fmla="*/ 251004 w 5395774"/>
            <a:gd name="connsiteY3" fmla="*/ 744602 h 763016"/>
            <a:gd name="connsiteX4" fmla="*/ 5395774 w 5395774"/>
            <a:gd name="connsiteY4" fmla="*/ 731610 h 763016"/>
            <a:gd name="connsiteX5" fmla="*/ 4921698 w 5395774"/>
            <a:gd name="connsiteY5" fmla="*/ 479785 h 763016"/>
            <a:gd name="connsiteX6" fmla="*/ 4887409 w 5395774"/>
            <a:gd name="connsiteY6" fmla="*/ 89133 h 763016"/>
            <a:gd name="connsiteX7" fmla="*/ 4745079 w 5395774"/>
            <a:gd name="connsiteY7" fmla="*/ 0 h 763016"/>
            <a:gd name="connsiteX8" fmla="*/ 897754 w 5395774"/>
            <a:gd name="connsiteY8" fmla="*/ 17458 h 763016"/>
            <a:gd name="connsiteX0" fmla="*/ 725728 w 5223748"/>
            <a:gd name="connsiteY0" fmla="*/ 17458 h 886687"/>
            <a:gd name="connsiteX1" fmla="*/ 612918 w 5223748"/>
            <a:gd name="connsiteY1" fmla="*/ 125817 h 886687"/>
            <a:gd name="connsiteX2" fmla="*/ 604823 w 5223748"/>
            <a:gd name="connsiteY2" fmla="*/ 454145 h 886687"/>
            <a:gd name="connsiteX3" fmla="*/ 78978 w 5223748"/>
            <a:gd name="connsiteY3" fmla="*/ 744602 h 886687"/>
            <a:gd name="connsiteX4" fmla="*/ 5223748 w 5223748"/>
            <a:gd name="connsiteY4" fmla="*/ 731610 h 886687"/>
            <a:gd name="connsiteX5" fmla="*/ 4749672 w 5223748"/>
            <a:gd name="connsiteY5" fmla="*/ 479785 h 886687"/>
            <a:gd name="connsiteX6" fmla="*/ 4715383 w 5223748"/>
            <a:gd name="connsiteY6" fmla="*/ 89133 h 886687"/>
            <a:gd name="connsiteX7" fmla="*/ 4573053 w 5223748"/>
            <a:gd name="connsiteY7" fmla="*/ 0 h 886687"/>
            <a:gd name="connsiteX8" fmla="*/ 725728 w 5223748"/>
            <a:gd name="connsiteY8" fmla="*/ 17458 h 886687"/>
            <a:gd name="connsiteX0" fmla="*/ 646750 w 5144770"/>
            <a:gd name="connsiteY0" fmla="*/ 17458 h 744602"/>
            <a:gd name="connsiteX1" fmla="*/ 533940 w 5144770"/>
            <a:gd name="connsiteY1" fmla="*/ 125817 h 744602"/>
            <a:gd name="connsiteX2" fmla="*/ 525845 w 5144770"/>
            <a:gd name="connsiteY2" fmla="*/ 454145 h 744602"/>
            <a:gd name="connsiteX3" fmla="*/ 0 w 5144770"/>
            <a:gd name="connsiteY3" fmla="*/ 744602 h 744602"/>
            <a:gd name="connsiteX4" fmla="*/ 5144770 w 5144770"/>
            <a:gd name="connsiteY4" fmla="*/ 731610 h 744602"/>
            <a:gd name="connsiteX5" fmla="*/ 4670694 w 5144770"/>
            <a:gd name="connsiteY5" fmla="*/ 479785 h 744602"/>
            <a:gd name="connsiteX6" fmla="*/ 4636405 w 5144770"/>
            <a:gd name="connsiteY6" fmla="*/ 89133 h 744602"/>
            <a:gd name="connsiteX7" fmla="*/ 4494075 w 5144770"/>
            <a:gd name="connsiteY7" fmla="*/ 0 h 744602"/>
            <a:gd name="connsiteX8" fmla="*/ 646750 w 5144770"/>
            <a:gd name="connsiteY8" fmla="*/ 17458 h 744602"/>
            <a:gd name="connsiteX0" fmla="*/ 897480 w 5391533"/>
            <a:gd name="connsiteY0" fmla="*/ 17458 h 767426"/>
            <a:gd name="connsiteX1" fmla="*/ 784670 w 5391533"/>
            <a:gd name="connsiteY1" fmla="*/ 125817 h 767426"/>
            <a:gd name="connsiteX2" fmla="*/ 776575 w 5391533"/>
            <a:gd name="connsiteY2" fmla="*/ 454145 h 767426"/>
            <a:gd name="connsiteX3" fmla="*/ 250730 w 5391533"/>
            <a:gd name="connsiteY3" fmla="*/ 744602 h 767426"/>
            <a:gd name="connsiteX4" fmla="*/ 5391533 w 5391533"/>
            <a:gd name="connsiteY4" fmla="*/ 749487 h 767426"/>
            <a:gd name="connsiteX5" fmla="*/ 4921424 w 5391533"/>
            <a:gd name="connsiteY5" fmla="*/ 479785 h 767426"/>
            <a:gd name="connsiteX6" fmla="*/ 4887135 w 5391533"/>
            <a:gd name="connsiteY6" fmla="*/ 89133 h 767426"/>
            <a:gd name="connsiteX7" fmla="*/ 4744805 w 5391533"/>
            <a:gd name="connsiteY7" fmla="*/ 0 h 767426"/>
            <a:gd name="connsiteX8" fmla="*/ 897480 w 5391533"/>
            <a:gd name="connsiteY8" fmla="*/ 17458 h 767426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87135 w 5664585"/>
            <a:gd name="connsiteY6" fmla="*/ 89133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87135 w 5664585"/>
            <a:gd name="connsiteY6" fmla="*/ 89133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79200 w 5664585"/>
            <a:gd name="connsiteY6" fmla="*/ 91118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79200 w 5664585"/>
            <a:gd name="connsiteY6" fmla="*/ 91118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664585"/>
            <a:gd name="connsiteY0" fmla="*/ 17458 h 782971"/>
            <a:gd name="connsiteX1" fmla="*/ 784670 w 5664585"/>
            <a:gd name="connsiteY1" fmla="*/ 125817 h 782971"/>
            <a:gd name="connsiteX2" fmla="*/ 776575 w 5664585"/>
            <a:gd name="connsiteY2" fmla="*/ 454145 h 782971"/>
            <a:gd name="connsiteX3" fmla="*/ 250730 w 5664585"/>
            <a:gd name="connsiteY3" fmla="*/ 744602 h 782971"/>
            <a:gd name="connsiteX4" fmla="*/ 5391533 w 5664585"/>
            <a:gd name="connsiteY4" fmla="*/ 749487 h 782971"/>
            <a:gd name="connsiteX5" fmla="*/ 4913489 w 5664585"/>
            <a:gd name="connsiteY5" fmla="*/ 465884 h 782971"/>
            <a:gd name="connsiteX6" fmla="*/ 4879200 w 5664585"/>
            <a:gd name="connsiteY6" fmla="*/ 91118 h 782971"/>
            <a:gd name="connsiteX7" fmla="*/ 4744805 w 5664585"/>
            <a:gd name="connsiteY7" fmla="*/ 0 h 782971"/>
            <a:gd name="connsiteX8" fmla="*/ 897480 w 5664585"/>
            <a:gd name="connsiteY8" fmla="*/ 17458 h 782971"/>
            <a:gd name="connsiteX0" fmla="*/ 897480 w 5460331"/>
            <a:gd name="connsiteY0" fmla="*/ 17458 h 895769"/>
            <a:gd name="connsiteX1" fmla="*/ 784670 w 5460331"/>
            <a:gd name="connsiteY1" fmla="*/ 125817 h 895769"/>
            <a:gd name="connsiteX2" fmla="*/ 776575 w 5460331"/>
            <a:gd name="connsiteY2" fmla="*/ 454145 h 895769"/>
            <a:gd name="connsiteX3" fmla="*/ 250730 w 5460331"/>
            <a:gd name="connsiteY3" fmla="*/ 744602 h 895769"/>
            <a:gd name="connsiteX4" fmla="*/ 5391533 w 5460331"/>
            <a:gd name="connsiteY4" fmla="*/ 749487 h 895769"/>
            <a:gd name="connsiteX5" fmla="*/ 4913489 w 5460331"/>
            <a:gd name="connsiteY5" fmla="*/ 465884 h 895769"/>
            <a:gd name="connsiteX6" fmla="*/ 4879200 w 5460331"/>
            <a:gd name="connsiteY6" fmla="*/ 91118 h 895769"/>
            <a:gd name="connsiteX7" fmla="*/ 4744805 w 5460331"/>
            <a:gd name="connsiteY7" fmla="*/ 0 h 895769"/>
            <a:gd name="connsiteX8" fmla="*/ 897480 w 5460331"/>
            <a:gd name="connsiteY8" fmla="*/ 17458 h 895769"/>
            <a:gd name="connsiteX0" fmla="*/ 897480 w 5662751"/>
            <a:gd name="connsiteY0" fmla="*/ 17458 h 783099"/>
            <a:gd name="connsiteX1" fmla="*/ 784670 w 5662751"/>
            <a:gd name="connsiteY1" fmla="*/ 125817 h 783099"/>
            <a:gd name="connsiteX2" fmla="*/ 776575 w 5662751"/>
            <a:gd name="connsiteY2" fmla="*/ 454145 h 783099"/>
            <a:gd name="connsiteX3" fmla="*/ 250730 w 5662751"/>
            <a:gd name="connsiteY3" fmla="*/ 744602 h 783099"/>
            <a:gd name="connsiteX4" fmla="*/ 5391533 w 5662751"/>
            <a:gd name="connsiteY4" fmla="*/ 749487 h 783099"/>
            <a:gd name="connsiteX5" fmla="*/ 4905554 w 5662751"/>
            <a:gd name="connsiteY5" fmla="*/ 463899 h 783099"/>
            <a:gd name="connsiteX6" fmla="*/ 4879200 w 5662751"/>
            <a:gd name="connsiteY6" fmla="*/ 91118 h 783099"/>
            <a:gd name="connsiteX7" fmla="*/ 4744805 w 5662751"/>
            <a:gd name="connsiteY7" fmla="*/ 0 h 783099"/>
            <a:gd name="connsiteX8" fmla="*/ 897480 w 5662751"/>
            <a:gd name="connsiteY8" fmla="*/ 17458 h 783099"/>
            <a:gd name="connsiteX0" fmla="*/ 897480 w 5456169"/>
            <a:gd name="connsiteY0" fmla="*/ 17458 h 917570"/>
            <a:gd name="connsiteX1" fmla="*/ 784670 w 5456169"/>
            <a:gd name="connsiteY1" fmla="*/ 125817 h 917570"/>
            <a:gd name="connsiteX2" fmla="*/ 776575 w 5456169"/>
            <a:gd name="connsiteY2" fmla="*/ 454145 h 917570"/>
            <a:gd name="connsiteX3" fmla="*/ 250730 w 5456169"/>
            <a:gd name="connsiteY3" fmla="*/ 744602 h 917570"/>
            <a:gd name="connsiteX4" fmla="*/ 5391533 w 5456169"/>
            <a:gd name="connsiteY4" fmla="*/ 749487 h 917570"/>
            <a:gd name="connsiteX5" fmla="*/ 4905554 w 5456169"/>
            <a:gd name="connsiteY5" fmla="*/ 463899 h 917570"/>
            <a:gd name="connsiteX6" fmla="*/ 4879200 w 5456169"/>
            <a:gd name="connsiteY6" fmla="*/ 91118 h 917570"/>
            <a:gd name="connsiteX7" fmla="*/ 4744805 w 5456169"/>
            <a:gd name="connsiteY7" fmla="*/ 0 h 917570"/>
            <a:gd name="connsiteX8" fmla="*/ 897480 w 5456169"/>
            <a:gd name="connsiteY8" fmla="*/ 17458 h 917570"/>
            <a:gd name="connsiteX0" fmla="*/ 897480 w 5391533"/>
            <a:gd name="connsiteY0" fmla="*/ 17458 h 749487"/>
            <a:gd name="connsiteX1" fmla="*/ 784670 w 5391533"/>
            <a:gd name="connsiteY1" fmla="*/ 125817 h 749487"/>
            <a:gd name="connsiteX2" fmla="*/ 776575 w 5391533"/>
            <a:gd name="connsiteY2" fmla="*/ 454145 h 749487"/>
            <a:gd name="connsiteX3" fmla="*/ 250730 w 5391533"/>
            <a:gd name="connsiteY3" fmla="*/ 744602 h 749487"/>
            <a:gd name="connsiteX4" fmla="*/ 5391533 w 5391533"/>
            <a:gd name="connsiteY4" fmla="*/ 749487 h 749487"/>
            <a:gd name="connsiteX5" fmla="*/ 4905554 w 5391533"/>
            <a:gd name="connsiteY5" fmla="*/ 463899 h 749487"/>
            <a:gd name="connsiteX6" fmla="*/ 4879200 w 5391533"/>
            <a:gd name="connsiteY6" fmla="*/ 91118 h 749487"/>
            <a:gd name="connsiteX7" fmla="*/ 4744805 w 5391533"/>
            <a:gd name="connsiteY7" fmla="*/ 0 h 749487"/>
            <a:gd name="connsiteX8" fmla="*/ 897480 w 5391533"/>
            <a:gd name="connsiteY8" fmla="*/ 17458 h 749487"/>
            <a:gd name="connsiteX0" fmla="*/ 946419 w 5440472"/>
            <a:gd name="connsiteY0" fmla="*/ 17458 h 1055527"/>
            <a:gd name="connsiteX1" fmla="*/ 833609 w 5440472"/>
            <a:gd name="connsiteY1" fmla="*/ 125817 h 1055527"/>
            <a:gd name="connsiteX2" fmla="*/ 825514 w 5440472"/>
            <a:gd name="connsiteY2" fmla="*/ 454145 h 1055527"/>
            <a:gd name="connsiteX3" fmla="*/ 299669 w 5440472"/>
            <a:gd name="connsiteY3" fmla="*/ 744602 h 1055527"/>
            <a:gd name="connsiteX4" fmla="*/ 5440472 w 5440472"/>
            <a:gd name="connsiteY4" fmla="*/ 749487 h 1055527"/>
            <a:gd name="connsiteX5" fmla="*/ 4954493 w 5440472"/>
            <a:gd name="connsiteY5" fmla="*/ 463899 h 1055527"/>
            <a:gd name="connsiteX6" fmla="*/ 4928139 w 5440472"/>
            <a:gd name="connsiteY6" fmla="*/ 91118 h 1055527"/>
            <a:gd name="connsiteX7" fmla="*/ 4793744 w 5440472"/>
            <a:gd name="connsiteY7" fmla="*/ 0 h 1055527"/>
            <a:gd name="connsiteX8" fmla="*/ 946419 w 5440472"/>
            <a:gd name="connsiteY8" fmla="*/ 17458 h 1055527"/>
            <a:gd name="connsiteX0" fmla="*/ 646750 w 5140803"/>
            <a:gd name="connsiteY0" fmla="*/ 17458 h 749487"/>
            <a:gd name="connsiteX1" fmla="*/ 533940 w 5140803"/>
            <a:gd name="connsiteY1" fmla="*/ 125817 h 749487"/>
            <a:gd name="connsiteX2" fmla="*/ 525845 w 5140803"/>
            <a:gd name="connsiteY2" fmla="*/ 454145 h 749487"/>
            <a:gd name="connsiteX3" fmla="*/ 0 w 5140803"/>
            <a:gd name="connsiteY3" fmla="*/ 744602 h 749487"/>
            <a:gd name="connsiteX4" fmla="*/ 5140803 w 5140803"/>
            <a:gd name="connsiteY4" fmla="*/ 749487 h 749487"/>
            <a:gd name="connsiteX5" fmla="*/ 4654824 w 5140803"/>
            <a:gd name="connsiteY5" fmla="*/ 463899 h 749487"/>
            <a:gd name="connsiteX6" fmla="*/ 4628470 w 5140803"/>
            <a:gd name="connsiteY6" fmla="*/ 91118 h 749487"/>
            <a:gd name="connsiteX7" fmla="*/ 4494075 w 5140803"/>
            <a:gd name="connsiteY7" fmla="*/ 0 h 749487"/>
            <a:gd name="connsiteX8" fmla="*/ 646750 w 5140803"/>
            <a:gd name="connsiteY8" fmla="*/ 17458 h 749487"/>
            <a:gd name="connsiteX0" fmla="*/ 646750 w 5140803"/>
            <a:gd name="connsiteY0" fmla="*/ 17458 h 749487"/>
            <a:gd name="connsiteX1" fmla="*/ 533940 w 5140803"/>
            <a:gd name="connsiteY1" fmla="*/ 125817 h 749487"/>
            <a:gd name="connsiteX2" fmla="*/ 525845 w 5140803"/>
            <a:gd name="connsiteY2" fmla="*/ 454145 h 749487"/>
            <a:gd name="connsiteX3" fmla="*/ 0 w 5140803"/>
            <a:gd name="connsiteY3" fmla="*/ 744602 h 749487"/>
            <a:gd name="connsiteX4" fmla="*/ 5140803 w 5140803"/>
            <a:gd name="connsiteY4" fmla="*/ 749487 h 749487"/>
            <a:gd name="connsiteX5" fmla="*/ 4654824 w 5140803"/>
            <a:gd name="connsiteY5" fmla="*/ 463899 h 749487"/>
            <a:gd name="connsiteX6" fmla="*/ 4628470 w 5140803"/>
            <a:gd name="connsiteY6" fmla="*/ 91118 h 749487"/>
            <a:gd name="connsiteX7" fmla="*/ 4494075 w 5140803"/>
            <a:gd name="connsiteY7" fmla="*/ 0 h 749487"/>
            <a:gd name="connsiteX8" fmla="*/ 646750 w 5140803"/>
            <a:gd name="connsiteY8" fmla="*/ 17458 h 749487"/>
            <a:gd name="connsiteX0" fmla="*/ 646750 w 4654824"/>
            <a:gd name="connsiteY0" fmla="*/ 17458 h 744602"/>
            <a:gd name="connsiteX1" fmla="*/ 533940 w 4654824"/>
            <a:gd name="connsiteY1" fmla="*/ 125817 h 744602"/>
            <a:gd name="connsiteX2" fmla="*/ 525845 w 4654824"/>
            <a:gd name="connsiteY2" fmla="*/ 454145 h 744602"/>
            <a:gd name="connsiteX3" fmla="*/ 0 w 4654824"/>
            <a:gd name="connsiteY3" fmla="*/ 744602 h 744602"/>
            <a:gd name="connsiteX4" fmla="*/ 4654824 w 4654824"/>
            <a:gd name="connsiteY4" fmla="*/ 463899 h 744602"/>
            <a:gd name="connsiteX5" fmla="*/ 4628470 w 4654824"/>
            <a:gd name="connsiteY5" fmla="*/ 91118 h 744602"/>
            <a:gd name="connsiteX6" fmla="*/ 4494075 w 4654824"/>
            <a:gd name="connsiteY6" fmla="*/ 0 h 744602"/>
            <a:gd name="connsiteX7" fmla="*/ 646750 w 4654824"/>
            <a:gd name="connsiteY7" fmla="*/ 17458 h 744602"/>
            <a:gd name="connsiteX0" fmla="*/ 864675 w 4878943"/>
            <a:gd name="connsiteY0" fmla="*/ 17458 h 769610"/>
            <a:gd name="connsiteX1" fmla="*/ 751865 w 4878943"/>
            <a:gd name="connsiteY1" fmla="*/ 125817 h 769610"/>
            <a:gd name="connsiteX2" fmla="*/ 743770 w 4878943"/>
            <a:gd name="connsiteY2" fmla="*/ 454145 h 769610"/>
            <a:gd name="connsiteX3" fmla="*/ 217925 w 4878943"/>
            <a:gd name="connsiteY3" fmla="*/ 744602 h 769610"/>
            <a:gd name="connsiteX4" fmla="*/ 4878943 w 4878943"/>
            <a:gd name="connsiteY4" fmla="*/ 756964 h 769610"/>
            <a:gd name="connsiteX5" fmla="*/ 4846395 w 4878943"/>
            <a:gd name="connsiteY5" fmla="*/ 91118 h 769610"/>
            <a:gd name="connsiteX6" fmla="*/ 4712000 w 4878943"/>
            <a:gd name="connsiteY6" fmla="*/ 0 h 769610"/>
            <a:gd name="connsiteX7" fmla="*/ 864675 w 4878943"/>
            <a:gd name="connsiteY7" fmla="*/ 17458 h 769610"/>
            <a:gd name="connsiteX0" fmla="*/ 864675 w 4878943"/>
            <a:gd name="connsiteY0" fmla="*/ 17458 h 769610"/>
            <a:gd name="connsiteX1" fmla="*/ 751865 w 4878943"/>
            <a:gd name="connsiteY1" fmla="*/ 125817 h 769610"/>
            <a:gd name="connsiteX2" fmla="*/ 743770 w 4878943"/>
            <a:gd name="connsiteY2" fmla="*/ 454145 h 769610"/>
            <a:gd name="connsiteX3" fmla="*/ 217925 w 4878943"/>
            <a:gd name="connsiteY3" fmla="*/ 744602 h 769610"/>
            <a:gd name="connsiteX4" fmla="*/ 4878943 w 4878943"/>
            <a:gd name="connsiteY4" fmla="*/ 756964 h 769610"/>
            <a:gd name="connsiteX5" fmla="*/ 4846395 w 4878943"/>
            <a:gd name="connsiteY5" fmla="*/ 91118 h 769610"/>
            <a:gd name="connsiteX6" fmla="*/ 4712000 w 4878943"/>
            <a:gd name="connsiteY6" fmla="*/ 0 h 769610"/>
            <a:gd name="connsiteX7" fmla="*/ 864675 w 4878943"/>
            <a:gd name="connsiteY7" fmla="*/ 17458 h 769610"/>
            <a:gd name="connsiteX0" fmla="*/ 864675 w 4878943"/>
            <a:gd name="connsiteY0" fmla="*/ 17458 h 769610"/>
            <a:gd name="connsiteX1" fmla="*/ 751865 w 4878943"/>
            <a:gd name="connsiteY1" fmla="*/ 125817 h 769610"/>
            <a:gd name="connsiteX2" fmla="*/ 743770 w 4878943"/>
            <a:gd name="connsiteY2" fmla="*/ 454145 h 769610"/>
            <a:gd name="connsiteX3" fmla="*/ 217925 w 4878943"/>
            <a:gd name="connsiteY3" fmla="*/ 744602 h 769610"/>
            <a:gd name="connsiteX4" fmla="*/ 4878943 w 4878943"/>
            <a:gd name="connsiteY4" fmla="*/ 756964 h 769610"/>
            <a:gd name="connsiteX5" fmla="*/ 4846395 w 4878943"/>
            <a:gd name="connsiteY5" fmla="*/ 91118 h 769610"/>
            <a:gd name="connsiteX6" fmla="*/ 4712000 w 4878943"/>
            <a:gd name="connsiteY6" fmla="*/ 0 h 769610"/>
            <a:gd name="connsiteX7" fmla="*/ 864675 w 4878943"/>
            <a:gd name="connsiteY7" fmla="*/ 17458 h 769610"/>
            <a:gd name="connsiteX0" fmla="*/ 864675 w 4878943"/>
            <a:gd name="connsiteY0" fmla="*/ 17458 h 865518"/>
            <a:gd name="connsiteX1" fmla="*/ 751865 w 4878943"/>
            <a:gd name="connsiteY1" fmla="*/ 125817 h 865518"/>
            <a:gd name="connsiteX2" fmla="*/ 743770 w 4878943"/>
            <a:gd name="connsiteY2" fmla="*/ 454145 h 865518"/>
            <a:gd name="connsiteX3" fmla="*/ 217925 w 4878943"/>
            <a:gd name="connsiteY3" fmla="*/ 744602 h 865518"/>
            <a:gd name="connsiteX4" fmla="*/ 4878943 w 4878943"/>
            <a:gd name="connsiteY4" fmla="*/ 756964 h 865518"/>
            <a:gd name="connsiteX5" fmla="*/ 4846395 w 4878943"/>
            <a:gd name="connsiteY5" fmla="*/ 91118 h 865518"/>
            <a:gd name="connsiteX6" fmla="*/ 4712000 w 4878943"/>
            <a:gd name="connsiteY6" fmla="*/ 0 h 865518"/>
            <a:gd name="connsiteX7" fmla="*/ 864675 w 4878943"/>
            <a:gd name="connsiteY7" fmla="*/ 17458 h 865518"/>
            <a:gd name="connsiteX0" fmla="*/ 864675 w 4878943"/>
            <a:gd name="connsiteY0" fmla="*/ 17458 h 865518"/>
            <a:gd name="connsiteX1" fmla="*/ 751865 w 4878943"/>
            <a:gd name="connsiteY1" fmla="*/ 125817 h 865518"/>
            <a:gd name="connsiteX2" fmla="*/ 743770 w 4878943"/>
            <a:gd name="connsiteY2" fmla="*/ 454145 h 865518"/>
            <a:gd name="connsiteX3" fmla="*/ 217925 w 4878943"/>
            <a:gd name="connsiteY3" fmla="*/ 744602 h 865518"/>
            <a:gd name="connsiteX4" fmla="*/ 4878943 w 4878943"/>
            <a:gd name="connsiteY4" fmla="*/ 756964 h 865518"/>
            <a:gd name="connsiteX5" fmla="*/ 4846395 w 4878943"/>
            <a:gd name="connsiteY5" fmla="*/ 91118 h 865518"/>
            <a:gd name="connsiteX6" fmla="*/ 4712000 w 4878943"/>
            <a:gd name="connsiteY6" fmla="*/ 0 h 865518"/>
            <a:gd name="connsiteX7" fmla="*/ 864675 w 4878943"/>
            <a:gd name="connsiteY7" fmla="*/ 17458 h 865518"/>
            <a:gd name="connsiteX0" fmla="*/ 864675 w 4878943"/>
            <a:gd name="connsiteY0" fmla="*/ 17458 h 756964"/>
            <a:gd name="connsiteX1" fmla="*/ 751865 w 4878943"/>
            <a:gd name="connsiteY1" fmla="*/ 125817 h 756964"/>
            <a:gd name="connsiteX2" fmla="*/ 743770 w 4878943"/>
            <a:gd name="connsiteY2" fmla="*/ 454145 h 756964"/>
            <a:gd name="connsiteX3" fmla="*/ 217925 w 4878943"/>
            <a:gd name="connsiteY3" fmla="*/ 744602 h 756964"/>
            <a:gd name="connsiteX4" fmla="*/ 4878943 w 4878943"/>
            <a:gd name="connsiteY4" fmla="*/ 756964 h 756964"/>
            <a:gd name="connsiteX5" fmla="*/ 4846395 w 4878943"/>
            <a:gd name="connsiteY5" fmla="*/ 91118 h 756964"/>
            <a:gd name="connsiteX6" fmla="*/ 4712000 w 4878943"/>
            <a:gd name="connsiteY6" fmla="*/ 0 h 756964"/>
            <a:gd name="connsiteX7" fmla="*/ 864675 w 4878943"/>
            <a:gd name="connsiteY7" fmla="*/ 17458 h 756964"/>
            <a:gd name="connsiteX0" fmla="*/ 120905 w 4135173"/>
            <a:gd name="connsiteY0" fmla="*/ 17458 h 766034"/>
            <a:gd name="connsiteX1" fmla="*/ 8095 w 4135173"/>
            <a:gd name="connsiteY1" fmla="*/ 125817 h 766034"/>
            <a:gd name="connsiteX2" fmla="*/ 0 w 4135173"/>
            <a:gd name="connsiteY2" fmla="*/ 454145 h 766034"/>
            <a:gd name="connsiteX3" fmla="*/ 4135173 w 4135173"/>
            <a:gd name="connsiteY3" fmla="*/ 756964 h 766034"/>
            <a:gd name="connsiteX4" fmla="*/ 4102625 w 4135173"/>
            <a:gd name="connsiteY4" fmla="*/ 91118 h 766034"/>
            <a:gd name="connsiteX5" fmla="*/ 3968230 w 4135173"/>
            <a:gd name="connsiteY5" fmla="*/ 0 h 766034"/>
            <a:gd name="connsiteX6" fmla="*/ 120905 w 4135173"/>
            <a:gd name="connsiteY6" fmla="*/ 17458 h 766034"/>
            <a:gd name="connsiteX0" fmla="*/ 151878 w 4466436"/>
            <a:gd name="connsiteY0" fmla="*/ 17458 h 827130"/>
            <a:gd name="connsiteX1" fmla="*/ 39068 w 4466436"/>
            <a:gd name="connsiteY1" fmla="*/ 125817 h 827130"/>
            <a:gd name="connsiteX2" fmla="*/ 0 w 4466436"/>
            <a:gd name="connsiteY2" fmla="*/ 736085 h 827130"/>
            <a:gd name="connsiteX3" fmla="*/ 4166146 w 4466436"/>
            <a:gd name="connsiteY3" fmla="*/ 756964 h 827130"/>
            <a:gd name="connsiteX4" fmla="*/ 4133598 w 4466436"/>
            <a:gd name="connsiteY4" fmla="*/ 91118 h 827130"/>
            <a:gd name="connsiteX5" fmla="*/ 3999203 w 4466436"/>
            <a:gd name="connsiteY5" fmla="*/ 0 h 827130"/>
            <a:gd name="connsiteX6" fmla="*/ 151878 w 4466436"/>
            <a:gd name="connsiteY6" fmla="*/ 17458 h 827130"/>
            <a:gd name="connsiteX0" fmla="*/ 151878 w 4466436"/>
            <a:gd name="connsiteY0" fmla="*/ 17458 h 827130"/>
            <a:gd name="connsiteX1" fmla="*/ 39068 w 4466436"/>
            <a:gd name="connsiteY1" fmla="*/ 125817 h 827130"/>
            <a:gd name="connsiteX2" fmla="*/ 0 w 4466436"/>
            <a:gd name="connsiteY2" fmla="*/ 736085 h 827130"/>
            <a:gd name="connsiteX3" fmla="*/ 4166146 w 4466436"/>
            <a:gd name="connsiteY3" fmla="*/ 756964 h 827130"/>
            <a:gd name="connsiteX4" fmla="*/ 4133598 w 4466436"/>
            <a:gd name="connsiteY4" fmla="*/ 91118 h 827130"/>
            <a:gd name="connsiteX5" fmla="*/ 3999203 w 4466436"/>
            <a:gd name="connsiteY5" fmla="*/ 0 h 827130"/>
            <a:gd name="connsiteX6" fmla="*/ 151878 w 4466436"/>
            <a:gd name="connsiteY6" fmla="*/ 17458 h 827130"/>
            <a:gd name="connsiteX0" fmla="*/ 151878 w 4466436"/>
            <a:gd name="connsiteY0" fmla="*/ 17458 h 756964"/>
            <a:gd name="connsiteX1" fmla="*/ 39068 w 4466436"/>
            <a:gd name="connsiteY1" fmla="*/ 125817 h 756964"/>
            <a:gd name="connsiteX2" fmla="*/ 0 w 4466436"/>
            <a:gd name="connsiteY2" fmla="*/ 736085 h 756964"/>
            <a:gd name="connsiteX3" fmla="*/ 4166146 w 4466436"/>
            <a:gd name="connsiteY3" fmla="*/ 756964 h 756964"/>
            <a:gd name="connsiteX4" fmla="*/ 4133598 w 4466436"/>
            <a:gd name="connsiteY4" fmla="*/ 91118 h 756964"/>
            <a:gd name="connsiteX5" fmla="*/ 3999203 w 4466436"/>
            <a:gd name="connsiteY5" fmla="*/ 0 h 756964"/>
            <a:gd name="connsiteX6" fmla="*/ 151878 w 4466436"/>
            <a:gd name="connsiteY6" fmla="*/ 17458 h 756964"/>
            <a:gd name="connsiteX0" fmla="*/ 151878 w 4166146"/>
            <a:gd name="connsiteY0" fmla="*/ 17458 h 756964"/>
            <a:gd name="connsiteX1" fmla="*/ 39068 w 4166146"/>
            <a:gd name="connsiteY1" fmla="*/ 125817 h 756964"/>
            <a:gd name="connsiteX2" fmla="*/ 0 w 4166146"/>
            <a:gd name="connsiteY2" fmla="*/ 736085 h 756964"/>
            <a:gd name="connsiteX3" fmla="*/ 4166146 w 4166146"/>
            <a:gd name="connsiteY3" fmla="*/ 756964 h 756964"/>
            <a:gd name="connsiteX4" fmla="*/ 4133598 w 4166146"/>
            <a:gd name="connsiteY4" fmla="*/ 91118 h 756964"/>
            <a:gd name="connsiteX5" fmla="*/ 3999203 w 4166146"/>
            <a:gd name="connsiteY5" fmla="*/ 0 h 756964"/>
            <a:gd name="connsiteX6" fmla="*/ 151878 w 4166146"/>
            <a:gd name="connsiteY6" fmla="*/ 17458 h 756964"/>
            <a:gd name="connsiteX0" fmla="*/ 151878 w 4469571"/>
            <a:gd name="connsiteY0" fmla="*/ 17458 h 797030"/>
            <a:gd name="connsiteX1" fmla="*/ 39068 w 4469571"/>
            <a:gd name="connsiteY1" fmla="*/ 125817 h 797030"/>
            <a:gd name="connsiteX2" fmla="*/ 0 w 4469571"/>
            <a:gd name="connsiteY2" fmla="*/ 736085 h 797030"/>
            <a:gd name="connsiteX3" fmla="*/ 4166146 w 4469571"/>
            <a:gd name="connsiteY3" fmla="*/ 756964 h 797030"/>
            <a:gd name="connsiteX4" fmla="*/ 4145988 w 4469571"/>
            <a:gd name="connsiteY4" fmla="*/ 147523 h 797030"/>
            <a:gd name="connsiteX5" fmla="*/ 3999203 w 4469571"/>
            <a:gd name="connsiteY5" fmla="*/ 0 h 797030"/>
            <a:gd name="connsiteX6" fmla="*/ 151878 w 4469571"/>
            <a:gd name="connsiteY6" fmla="*/ 17458 h 797030"/>
            <a:gd name="connsiteX0" fmla="*/ 151878 w 4166146"/>
            <a:gd name="connsiteY0" fmla="*/ 17458 h 797030"/>
            <a:gd name="connsiteX1" fmla="*/ 39068 w 4166146"/>
            <a:gd name="connsiteY1" fmla="*/ 125817 h 797030"/>
            <a:gd name="connsiteX2" fmla="*/ 0 w 4166146"/>
            <a:gd name="connsiteY2" fmla="*/ 736085 h 797030"/>
            <a:gd name="connsiteX3" fmla="*/ 4166146 w 4166146"/>
            <a:gd name="connsiteY3" fmla="*/ 756964 h 797030"/>
            <a:gd name="connsiteX4" fmla="*/ 4145988 w 4166146"/>
            <a:gd name="connsiteY4" fmla="*/ 147523 h 797030"/>
            <a:gd name="connsiteX5" fmla="*/ 3999203 w 4166146"/>
            <a:gd name="connsiteY5" fmla="*/ 0 h 797030"/>
            <a:gd name="connsiteX6" fmla="*/ 151878 w 4166146"/>
            <a:gd name="connsiteY6" fmla="*/ 17458 h 797030"/>
            <a:gd name="connsiteX0" fmla="*/ 133292 w 4449608"/>
            <a:gd name="connsiteY0" fmla="*/ 17458 h 806333"/>
            <a:gd name="connsiteX1" fmla="*/ 20482 w 4449608"/>
            <a:gd name="connsiteY1" fmla="*/ 125817 h 806333"/>
            <a:gd name="connsiteX2" fmla="*/ 0 w 4449608"/>
            <a:gd name="connsiteY2" fmla="*/ 764285 h 806333"/>
            <a:gd name="connsiteX3" fmla="*/ 4147560 w 4449608"/>
            <a:gd name="connsiteY3" fmla="*/ 756964 h 806333"/>
            <a:gd name="connsiteX4" fmla="*/ 4127402 w 4449608"/>
            <a:gd name="connsiteY4" fmla="*/ 147523 h 806333"/>
            <a:gd name="connsiteX5" fmla="*/ 3980617 w 4449608"/>
            <a:gd name="connsiteY5" fmla="*/ 0 h 806333"/>
            <a:gd name="connsiteX6" fmla="*/ 133292 w 4449608"/>
            <a:gd name="connsiteY6" fmla="*/ 17458 h 806333"/>
            <a:gd name="connsiteX0" fmla="*/ 133292 w 4449608"/>
            <a:gd name="connsiteY0" fmla="*/ 17458 h 764285"/>
            <a:gd name="connsiteX1" fmla="*/ 20482 w 4449608"/>
            <a:gd name="connsiteY1" fmla="*/ 125817 h 764285"/>
            <a:gd name="connsiteX2" fmla="*/ 0 w 4449608"/>
            <a:gd name="connsiteY2" fmla="*/ 764285 h 764285"/>
            <a:gd name="connsiteX3" fmla="*/ 4147560 w 4449608"/>
            <a:gd name="connsiteY3" fmla="*/ 756964 h 764285"/>
            <a:gd name="connsiteX4" fmla="*/ 4127402 w 4449608"/>
            <a:gd name="connsiteY4" fmla="*/ 147523 h 764285"/>
            <a:gd name="connsiteX5" fmla="*/ 3980617 w 4449608"/>
            <a:gd name="connsiteY5" fmla="*/ 0 h 764285"/>
            <a:gd name="connsiteX6" fmla="*/ 133292 w 4449608"/>
            <a:gd name="connsiteY6" fmla="*/ 17458 h 764285"/>
            <a:gd name="connsiteX0" fmla="*/ 133292 w 4147560"/>
            <a:gd name="connsiteY0" fmla="*/ 17458 h 764285"/>
            <a:gd name="connsiteX1" fmla="*/ 20482 w 4147560"/>
            <a:gd name="connsiteY1" fmla="*/ 125817 h 764285"/>
            <a:gd name="connsiteX2" fmla="*/ 0 w 4147560"/>
            <a:gd name="connsiteY2" fmla="*/ 764285 h 764285"/>
            <a:gd name="connsiteX3" fmla="*/ 4147560 w 4147560"/>
            <a:gd name="connsiteY3" fmla="*/ 756964 h 764285"/>
            <a:gd name="connsiteX4" fmla="*/ 4127402 w 4147560"/>
            <a:gd name="connsiteY4" fmla="*/ 147523 h 764285"/>
            <a:gd name="connsiteX5" fmla="*/ 3980617 w 4147560"/>
            <a:gd name="connsiteY5" fmla="*/ 0 h 764285"/>
            <a:gd name="connsiteX6" fmla="*/ 133292 w 4147560"/>
            <a:gd name="connsiteY6" fmla="*/ 17458 h 764285"/>
            <a:gd name="connsiteX0" fmla="*/ 133292 w 4147560"/>
            <a:gd name="connsiteY0" fmla="*/ 17458 h 764285"/>
            <a:gd name="connsiteX1" fmla="*/ 0 w 4147560"/>
            <a:gd name="connsiteY1" fmla="*/ 170940 h 764285"/>
            <a:gd name="connsiteX2" fmla="*/ 0 w 4147560"/>
            <a:gd name="connsiteY2" fmla="*/ 764285 h 764285"/>
            <a:gd name="connsiteX3" fmla="*/ 4147560 w 4147560"/>
            <a:gd name="connsiteY3" fmla="*/ 756964 h 764285"/>
            <a:gd name="connsiteX4" fmla="*/ 4127402 w 4147560"/>
            <a:gd name="connsiteY4" fmla="*/ 147523 h 764285"/>
            <a:gd name="connsiteX5" fmla="*/ 3980617 w 4147560"/>
            <a:gd name="connsiteY5" fmla="*/ 0 h 764285"/>
            <a:gd name="connsiteX6" fmla="*/ 133292 w 4147560"/>
            <a:gd name="connsiteY6" fmla="*/ 17458 h 764285"/>
            <a:gd name="connsiteX0" fmla="*/ 133292 w 4147560"/>
            <a:gd name="connsiteY0" fmla="*/ 17458 h 764285"/>
            <a:gd name="connsiteX1" fmla="*/ 0 w 4147560"/>
            <a:gd name="connsiteY1" fmla="*/ 170940 h 764285"/>
            <a:gd name="connsiteX2" fmla="*/ 0 w 4147560"/>
            <a:gd name="connsiteY2" fmla="*/ 764285 h 764285"/>
            <a:gd name="connsiteX3" fmla="*/ 4147560 w 4147560"/>
            <a:gd name="connsiteY3" fmla="*/ 756964 h 764285"/>
            <a:gd name="connsiteX4" fmla="*/ 4127402 w 4147560"/>
            <a:gd name="connsiteY4" fmla="*/ 147523 h 764285"/>
            <a:gd name="connsiteX5" fmla="*/ 3980617 w 4147560"/>
            <a:gd name="connsiteY5" fmla="*/ 0 h 764285"/>
            <a:gd name="connsiteX6" fmla="*/ 133292 w 4147560"/>
            <a:gd name="connsiteY6" fmla="*/ 17458 h 764285"/>
            <a:gd name="connsiteX0" fmla="*/ 133292 w 4147560"/>
            <a:gd name="connsiteY0" fmla="*/ 17458 h 764285"/>
            <a:gd name="connsiteX1" fmla="*/ 0 w 4147560"/>
            <a:gd name="connsiteY1" fmla="*/ 170940 h 764285"/>
            <a:gd name="connsiteX2" fmla="*/ 0 w 4147560"/>
            <a:gd name="connsiteY2" fmla="*/ 764285 h 764285"/>
            <a:gd name="connsiteX3" fmla="*/ 4147560 w 4147560"/>
            <a:gd name="connsiteY3" fmla="*/ 756964 h 764285"/>
            <a:gd name="connsiteX4" fmla="*/ 4127402 w 4147560"/>
            <a:gd name="connsiteY4" fmla="*/ 147523 h 764285"/>
            <a:gd name="connsiteX5" fmla="*/ 3980617 w 4147560"/>
            <a:gd name="connsiteY5" fmla="*/ 0 h 764285"/>
            <a:gd name="connsiteX6" fmla="*/ 133292 w 4147560"/>
            <a:gd name="connsiteY6" fmla="*/ 17458 h 764285"/>
            <a:gd name="connsiteX0" fmla="*/ 133292 w 4147560"/>
            <a:gd name="connsiteY0" fmla="*/ 17458 h 764285"/>
            <a:gd name="connsiteX1" fmla="*/ 0 w 4147560"/>
            <a:gd name="connsiteY1" fmla="*/ 170940 h 764285"/>
            <a:gd name="connsiteX2" fmla="*/ 0 w 4147560"/>
            <a:gd name="connsiteY2" fmla="*/ 764285 h 764285"/>
            <a:gd name="connsiteX3" fmla="*/ 4147560 w 4147560"/>
            <a:gd name="connsiteY3" fmla="*/ 756964 h 764285"/>
            <a:gd name="connsiteX4" fmla="*/ 4127402 w 4147560"/>
            <a:gd name="connsiteY4" fmla="*/ 147523 h 764285"/>
            <a:gd name="connsiteX5" fmla="*/ 3980617 w 4147560"/>
            <a:gd name="connsiteY5" fmla="*/ 0 h 764285"/>
            <a:gd name="connsiteX6" fmla="*/ 133292 w 4147560"/>
            <a:gd name="connsiteY6" fmla="*/ 17458 h 764285"/>
            <a:gd name="connsiteX0" fmla="*/ 133292 w 4455760"/>
            <a:gd name="connsiteY0" fmla="*/ 17458 h 804051"/>
            <a:gd name="connsiteX1" fmla="*/ 0 w 4455760"/>
            <a:gd name="connsiteY1" fmla="*/ 170940 h 804051"/>
            <a:gd name="connsiteX2" fmla="*/ 0 w 4455760"/>
            <a:gd name="connsiteY2" fmla="*/ 764285 h 804051"/>
            <a:gd name="connsiteX3" fmla="*/ 4147560 w 4455760"/>
            <a:gd name="connsiteY3" fmla="*/ 756964 h 804051"/>
            <a:gd name="connsiteX4" fmla="*/ 4133597 w 4455760"/>
            <a:gd name="connsiteY4" fmla="*/ 147523 h 804051"/>
            <a:gd name="connsiteX5" fmla="*/ 3980617 w 4455760"/>
            <a:gd name="connsiteY5" fmla="*/ 0 h 804051"/>
            <a:gd name="connsiteX6" fmla="*/ 133292 w 4455760"/>
            <a:gd name="connsiteY6" fmla="*/ 17458 h 804051"/>
            <a:gd name="connsiteX0" fmla="*/ 133292 w 4147560"/>
            <a:gd name="connsiteY0" fmla="*/ 17458 h 804051"/>
            <a:gd name="connsiteX1" fmla="*/ 0 w 4147560"/>
            <a:gd name="connsiteY1" fmla="*/ 170940 h 804051"/>
            <a:gd name="connsiteX2" fmla="*/ 0 w 4147560"/>
            <a:gd name="connsiteY2" fmla="*/ 764285 h 804051"/>
            <a:gd name="connsiteX3" fmla="*/ 4147560 w 4147560"/>
            <a:gd name="connsiteY3" fmla="*/ 756964 h 804051"/>
            <a:gd name="connsiteX4" fmla="*/ 4133597 w 4147560"/>
            <a:gd name="connsiteY4" fmla="*/ 147523 h 804051"/>
            <a:gd name="connsiteX5" fmla="*/ 3980617 w 4147560"/>
            <a:gd name="connsiteY5" fmla="*/ 0 h 804051"/>
            <a:gd name="connsiteX6" fmla="*/ 133292 w 4147560"/>
            <a:gd name="connsiteY6" fmla="*/ 17458 h 804051"/>
            <a:gd name="connsiteX0" fmla="*/ 133292 w 4147560"/>
            <a:gd name="connsiteY0" fmla="*/ 17458 h 764285"/>
            <a:gd name="connsiteX1" fmla="*/ 0 w 4147560"/>
            <a:gd name="connsiteY1" fmla="*/ 170940 h 764285"/>
            <a:gd name="connsiteX2" fmla="*/ 0 w 4147560"/>
            <a:gd name="connsiteY2" fmla="*/ 764285 h 764285"/>
            <a:gd name="connsiteX3" fmla="*/ 4147560 w 4147560"/>
            <a:gd name="connsiteY3" fmla="*/ 756964 h 764285"/>
            <a:gd name="connsiteX4" fmla="*/ 4133597 w 4147560"/>
            <a:gd name="connsiteY4" fmla="*/ 147523 h 764285"/>
            <a:gd name="connsiteX5" fmla="*/ 3980617 w 4147560"/>
            <a:gd name="connsiteY5" fmla="*/ 0 h 764285"/>
            <a:gd name="connsiteX6" fmla="*/ 133292 w 4147560"/>
            <a:gd name="connsiteY6" fmla="*/ 17458 h 76428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4147560" h="764285">
              <a:moveTo>
                <a:pt x="133292" y="17458"/>
              </a:moveTo>
              <a:cubicBezTo>
                <a:pt x="128447" y="36806"/>
                <a:pt x="76008" y="29504"/>
                <a:pt x="0" y="170940"/>
              </a:cubicBezTo>
              <a:lnTo>
                <a:pt x="0" y="764285"/>
              </a:lnTo>
              <a:lnTo>
                <a:pt x="4147560" y="756964"/>
              </a:lnTo>
              <a:lnTo>
                <a:pt x="4133597" y="147523"/>
              </a:lnTo>
              <a:cubicBezTo>
                <a:pt x="4101260" y="40217"/>
                <a:pt x="4017730" y="14290"/>
                <a:pt x="3980617" y="0"/>
              </a:cubicBezTo>
              <a:lnTo>
                <a:pt x="133292" y="17458"/>
              </a:lnTo>
              <a:close/>
            </a:path>
          </a:pathLst>
        </a:custGeom>
        <a:solidFill>
          <a:schemeClr val="bg1">
            <a:lumMod val="6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sk-SK"/>
        </a:p>
      </xdr:txBody>
    </xdr:sp>
    <xdr:clientData/>
  </xdr:twoCellAnchor>
  <xdr:twoCellAnchor editAs="oneCell">
    <xdr:from>
      <xdr:col>6</xdr:col>
      <xdr:colOff>514350</xdr:colOff>
      <xdr:row>46</xdr:row>
      <xdr:rowOff>47625</xdr:rowOff>
    </xdr:from>
    <xdr:to>
      <xdr:col>7</xdr:col>
      <xdr:colOff>180975</xdr:colOff>
      <xdr:row>47</xdr:row>
      <xdr:rowOff>133351</xdr:rowOff>
    </xdr:to>
    <xdr:pic>
      <xdr:nvPicPr>
        <xdr:cNvPr id="119112" name="Obrázok 1">
          <a:extLst>
            <a:ext uri="{FF2B5EF4-FFF2-40B4-BE49-F238E27FC236}">
              <a16:creationId xmlns:a16="http://schemas.microsoft.com/office/drawing/2014/main" id="{00000000-0008-0000-0000-000048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28517850"/>
          <a:ext cx="4000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66675</xdr:colOff>
      <xdr:row>93</xdr:row>
      <xdr:rowOff>28575</xdr:rowOff>
    </xdr:from>
    <xdr:to>
      <xdr:col>6</xdr:col>
      <xdr:colOff>704850</xdr:colOff>
      <xdr:row>94</xdr:row>
      <xdr:rowOff>114299</xdr:rowOff>
    </xdr:to>
    <xdr:pic>
      <xdr:nvPicPr>
        <xdr:cNvPr id="119113" name="Obrázok 1">
          <a:extLst>
            <a:ext uri="{FF2B5EF4-FFF2-40B4-BE49-F238E27FC236}">
              <a16:creationId xmlns:a16="http://schemas.microsoft.com/office/drawing/2014/main" id="{00000000-0008-0000-0000-000049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0475" y="35756850"/>
          <a:ext cx="6381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723900</xdr:colOff>
      <xdr:row>93</xdr:row>
      <xdr:rowOff>66675</xdr:rowOff>
    </xdr:from>
    <xdr:to>
      <xdr:col>7</xdr:col>
      <xdr:colOff>647700</xdr:colOff>
      <xdr:row>94</xdr:row>
      <xdr:rowOff>104774</xdr:rowOff>
    </xdr:to>
    <xdr:pic>
      <xdr:nvPicPr>
        <xdr:cNvPr id="119114" name="Obrázok 2">
          <a:extLst>
            <a:ext uri="{FF2B5EF4-FFF2-40B4-BE49-F238E27FC236}">
              <a16:creationId xmlns:a16="http://schemas.microsoft.com/office/drawing/2014/main" id="{00000000-0008-0000-0000-00004A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35794950"/>
          <a:ext cx="6572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381000</xdr:colOff>
      <xdr:row>28</xdr:row>
      <xdr:rowOff>133350</xdr:rowOff>
    </xdr:from>
    <xdr:to>
      <xdr:col>7</xdr:col>
      <xdr:colOff>657225</xdr:colOff>
      <xdr:row>29</xdr:row>
      <xdr:rowOff>114300</xdr:rowOff>
    </xdr:to>
    <xdr:pic>
      <xdr:nvPicPr>
        <xdr:cNvPr id="119122" name="Obrázok 68">
          <a:extLst>
            <a:ext uri="{FF2B5EF4-FFF2-40B4-BE49-F238E27FC236}">
              <a16:creationId xmlns:a16="http://schemas.microsoft.com/office/drawing/2014/main" id="{00000000-0008-0000-0000-000052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8225" y="25517475"/>
          <a:ext cx="2762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609600</xdr:colOff>
      <xdr:row>0</xdr:row>
      <xdr:rowOff>32385</xdr:rowOff>
    </xdr:from>
    <xdr:to>
      <xdr:col>6</xdr:col>
      <xdr:colOff>141657</xdr:colOff>
      <xdr:row>3</xdr:row>
      <xdr:rowOff>74787</xdr:rowOff>
    </xdr:to>
    <xdr:pic>
      <xdr:nvPicPr>
        <xdr:cNvPr id="2" name="Picture 17" descr="2virgo kopia">
          <a:extLst>
            <a:ext uri="{FF2B5EF4-FFF2-40B4-BE49-F238E27FC236}">
              <a16:creationId xmlns:a16="http://schemas.microsoft.com/office/drawing/2014/main" id="{9D389A32-5EF1-4CED-B14F-CC4A06133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586065" y="97699"/>
          <a:ext cx="567755" cy="462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90805</xdr:colOff>
      <xdr:row>65</xdr:row>
      <xdr:rowOff>18415</xdr:rowOff>
    </xdr:from>
    <xdr:to>
      <xdr:col>6</xdr:col>
      <xdr:colOff>649229</xdr:colOff>
      <xdr:row>68</xdr:row>
      <xdr:rowOff>60623</xdr:rowOff>
    </xdr:to>
    <xdr:pic>
      <xdr:nvPicPr>
        <xdr:cNvPr id="3" name="Picture 18" descr="2virgo kopia">
          <a:extLst>
            <a:ext uri="{FF2B5EF4-FFF2-40B4-BE49-F238E27FC236}">
              <a16:creationId xmlns:a16="http://schemas.microsoft.com/office/drawing/2014/main" id="{3B1268F5-15EE-4C94-95EC-67537C563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673760" y="10683305"/>
          <a:ext cx="558424" cy="46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104775</xdr:colOff>
      <xdr:row>133</xdr:row>
      <xdr:rowOff>0</xdr:rowOff>
    </xdr:from>
    <xdr:to>
      <xdr:col>3</xdr:col>
      <xdr:colOff>133350</xdr:colOff>
      <xdr:row>134</xdr:row>
      <xdr:rowOff>9525</xdr:rowOff>
    </xdr:to>
    <xdr:sp macro="" textlink="">
      <xdr:nvSpPr>
        <xdr:cNvPr id="4" name="Text Box 55">
          <a:extLst>
            <a:ext uri="{FF2B5EF4-FFF2-40B4-BE49-F238E27FC236}">
              <a16:creationId xmlns:a16="http://schemas.microsoft.com/office/drawing/2014/main" id="{76E3CF6F-0092-4B2A-BD59-D7C3002A4CA5}"/>
            </a:ext>
          </a:extLst>
        </xdr:cNvPr>
        <xdr:cNvSpPr txBox="1"/>
      </xdr:nvSpPr>
      <xdr:spPr>
        <a:xfrm>
          <a:off x="1299093" y="21227143"/>
          <a:ext cx="28575" cy="168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323215</xdr:colOff>
      <xdr:row>133</xdr:row>
      <xdr:rowOff>0</xdr:rowOff>
    </xdr:from>
    <xdr:to>
      <xdr:col>2</xdr:col>
      <xdr:colOff>352425</xdr:colOff>
      <xdr:row>134</xdr:row>
      <xdr:rowOff>9525</xdr:rowOff>
    </xdr:to>
    <xdr:sp macro="" textlink="">
      <xdr:nvSpPr>
        <xdr:cNvPr id="5" name="Text Box 57">
          <a:extLst>
            <a:ext uri="{FF2B5EF4-FFF2-40B4-BE49-F238E27FC236}">
              <a16:creationId xmlns:a16="http://schemas.microsoft.com/office/drawing/2014/main" id="{37A86F58-5904-4DD3-808C-A05FF5E9BA15}"/>
            </a:ext>
          </a:extLst>
        </xdr:cNvPr>
        <xdr:cNvSpPr txBox="1"/>
      </xdr:nvSpPr>
      <xdr:spPr>
        <a:xfrm>
          <a:off x="920374" y="21227143"/>
          <a:ext cx="29210" cy="1681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1.bin"/><Relationship Id="rId13" Type="http://schemas.openxmlformats.org/officeDocument/2006/relationships/image" Target="../media/image3.emf"/><Relationship Id="rId3" Type="http://schemas.openxmlformats.org/officeDocument/2006/relationships/hyperlink" Target="mailto:info@virgoplast.sk" TargetMode="External"/><Relationship Id="rId7" Type="http://schemas.openxmlformats.org/officeDocument/2006/relationships/vmlDrawing" Target="../drawings/vmlDrawing1.vml"/><Relationship Id="rId12" Type="http://schemas.openxmlformats.org/officeDocument/2006/relationships/oleObject" Target="../embeddings/oleObject3.bin"/><Relationship Id="rId2" Type="http://schemas.openxmlformats.org/officeDocument/2006/relationships/hyperlink" Target="http://www.virgoplast.sk/" TargetMode="External"/><Relationship Id="rId1" Type="http://schemas.openxmlformats.org/officeDocument/2006/relationships/hyperlink" Target="mailto:info@virgoplast.sk" TargetMode="External"/><Relationship Id="rId6" Type="http://schemas.openxmlformats.org/officeDocument/2006/relationships/drawing" Target="../drawings/drawing1.xml"/><Relationship Id="rId11" Type="http://schemas.openxmlformats.org/officeDocument/2006/relationships/image" Target="../media/image2.emf"/><Relationship Id="rId5" Type="http://schemas.openxmlformats.org/officeDocument/2006/relationships/printerSettings" Target="../printerSettings/printerSettings1.bin"/><Relationship Id="rId10" Type="http://schemas.openxmlformats.org/officeDocument/2006/relationships/oleObject" Target="../embeddings/oleObject2.bin"/><Relationship Id="rId4" Type="http://schemas.openxmlformats.org/officeDocument/2006/relationships/hyperlink" Target="http://www.virgoplast.sk/" TargetMode="External"/><Relationship Id="rId9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outlinePr summaryBelow="0" summaryRight="0"/>
    <pageSetUpPr autoPageBreaks="0"/>
  </sheetPr>
  <dimension ref="A1:W135"/>
  <sheetViews>
    <sheetView tabSelected="1" showOutlineSymbols="0" zoomScale="150" zoomScaleNormal="150" zoomScaleSheetLayoutView="110" workbookViewId="0">
      <selection activeCell="A6" sqref="A6:C6"/>
    </sheetView>
  </sheetViews>
  <sheetFormatPr defaultColWidth="6.875" defaultRowHeight="12.7" customHeight="1" x14ac:dyDescent="0.2"/>
  <cols>
    <col min="1" max="1" width="1.125" style="1" customWidth="1"/>
    <col min="2" max="2" width="12" style="1" customWidth="1"/>
    <col min="3" max="3" width="12.25" style="1" customWidth="1"/>
    <col min="4" max="4" width="7" style="1" customWidth="1"/>
    <col min="5" max="5" width="9.75" style="1" customWidth="1"/>
    <col min="6" max="6" width="13.875" style="1" customWidth="1"/>
    <col min="7" max="8" width="11" style="1" customWidth="1"/>
    <col min="9" max="9" width="8" style="2" customWidth="1"/>
    <col min="10" max="10" width="7" style="2" customWidth="1"/>
    <col min="11" max="11" width="7.125" style="1" customWidth="1"/>
    <col min="12" max="12" width="1.125" style="1" customWidth="1"/>
    <col min="13" max="13" width="10.125" style="1" customWidth="1"/>
    <col min="14" max="16384" width="6.875" style="1"/>
  </cols>
  <sheetData>
    <row r="1" spans="1:12" ht="11.2" customHeight="1" x14ac:dyDescent="0.2">
      <c r="A1" s="204" t="s">
        <v>229</v>
      </c>
      <c r="B1" s="205"/>
      <c r="C1" s="205"/>
      <c r="D1" s="205"/>
      <c r="E1" s="205"/>
      <c r="F1" s="206"/>
      <c r="G1" s="206"/>
      <c r="H1" s="207"/>
      <c r="I1" s="113"/>
      <c r="J1" s="114"/>
      <c r="K1" s="115"/>
    </row>
    <row r="2" spans="1:12" ht="11.2" customHeight="1" x14ac:dyDescent="0.2">
      <c r="A2" s="205"/>
      <c r="B2" s="205"/>
      <c r="C2" s="205"/>
      <c r="D2" s="205"/>
      <c r="E2" s="205"/>
      <c r="F2" s="208"/>
      <c r="G2" s="208"/>
      <c r="H2" s="209"/>
      <c r="I2" s="113" t="s">
        <v>246</v>
      </c>
      <c r="J2" s="114"/>
      <c r="K2" s="115"/>
    </row>
    <row r="3" spans="1:12" ht="11.2" customHeight="1" x14ac:dyDescent="0.2">
      <c r="A3" s="205"/>
      <c r="B3" s="205"/>
      <c r="C3" s="205"/>
      <c r="D3" s="205"/>
      <c r="E3" s="205"/>
      <c r="F3" s="208"/>
      <c r="G3" s="208"/>
      <c r="H3" s="209"/>
      <c r="I3" s="187" t="s">
        <v>247</v>
      </c>
      <c r="J3" s="188"/>
      <c r="K3" s="189"/>
    </row>
    <row r="4" spans="1:12" ht="13.25" customHeight="1" x14ac:dyDescent="0.2">
      <c r="A4" s="205"/>
      <c r="B4" s="205"/>
      <c r="C4" s="205"/>
      <c r="D4" s="205"/>
      <c r="E4" s="205"/>
      <c r="F4" s="210"/>
      <c r="G4" s="210"/>
      <c r="H4" s="211"/>
      <c r="I4" s="190" t="s">
        <v>248</v>
      </c>
      <c r="J4" s="191"/>
      <c r="K4" s="192"/>
    </row>
    <row r="5" spans="1:12" ht="11.75" customHeight="1" x14ac:dyDescent="0.2">
      <c r="A5" s="196" t="s">
        <v>249</v>
      </c>
      <c r="B5" s="196"/>
      <c r="C5" s="197">
        <v>46058</v>
      </c>
      <c r="D5" s="198"/>
      <c r="E5" s="199" t="s">
        <v>250</v>
      </c>
      <c r="F5" s="200"/>
      <c r="G5" s="200"/>
      <c r="H5" s="201"/>
      <c r="I5" s="193"/>
      <c r="J5" s="194"/>
      <c r="K5" s="195"/>
      <c r="L5" s="2"/>
    </row>
    <row r="6" spans="1:12" s="8" customFormat="1" ht="20.2" customHeight="1" x14ac:dyDescent="0.2">
      <c r="A6" s="131" t="s">
        <v>58</v>
      </c>
      <c r="B6" s="132"/>
      <c r="C6" s="133"/>
      <c r="D6" s="125" t="s">
        <v>32</v>
      </c>
      <c r="E6" s="126"/>
      <c r="F6" s="5" t="s">
        <v>33</v>
      </c>
      <c r="G6" s="127" t="s">
        <v>173</v>
      </c>
      <c r="H6" s="127"/>
      <c r="I6" s="6" t="s">
        <v>0</v>
      </c>
      <c r="J6" s="7" t="s">
        <v>59</v>
      </c>
      <c r="K6" s="7" t="s">
        <v>240</v>
      </c>
    </row>
    <row r="7" spans="1:12" s="8" customFormat="1" ht="2.95" customHeight="1" x14ac:dyDescent="0.2">
      <c r="A7" s="131"/>
      <c r="B7" s="132"/>
      <c r="C7" s="132"/>
      <c r="D7" s="132"/>
      <c r="E7" s="132"/>
      <c r="F7" s="132"/>
      <c r="G7" s="132"/>
      <c r="H7" s="132"/>
      <c r="I7" s="132"/>
      <c r="J7" s="132"/>
      <c r="K7" s="133"/>
    </row>
    <row r="8" spans="1:12" s="9" customFormat="1" ht="15.1" customHeight="1" x14ac:dyDescent="0.2">
      <c r="A8" s="75" t="s">
        <v>152</v>
      </c>
      <c r="B8" s="75"/>
      <c r="C8" s="75"/>
      <c r="D8" s="75"/>
      <c r="E8" s="75"/>
      <c r="F8" s="75"/>
      <c r="G8" s="75"/>
      <c r="H8" s="75"/>
      <c r="I8" s="75"/>
      <c r="J8" s="75"/>
      <c r="K8" s="75"/>
    </row>
    <row r="9" spans="1:12" s="13" customFormat="1" ht="12.7" customHeight="1" x14ac:dyDescent="0.2">
      <c r="A9" s="177" t="s">
        <v>50</v>
      </c>
      <c r="B9" s="178"/>
      <c r="C9" s="179"/>
      <c r="D9" s="82" t="s">
        <v>149</v>
      </c>
      <c r="E9" s="83"/>
      <c r="F9" s="70" t="s">
        <v>200</v>
      </c>
      <c r="G9" s="104"/>
      <c r="H9" s="105"/>
      <c r="I9" s="10" t="s">
        <v>101</v>
      </c>
      <c r="J9" s="11">
        <v>5.3</v>
      </c>
      <c r="K9" s="12">
        <f>ROUND(J9*1.23,2)</f>
        <v>6.52</v>
      </c>
    </row>
    <row r="10" spans="1:12" s="13" customFormat="1" ht="12.7" customHeight="1" x14ac:dyDescent="0.2">
      <c r="A10" s="180"/>
      <c r="B10" s="181"/>
      <c r="C10" s="182"/>
      <c r="D10" s="84"/>
      <c r="E10" s="85"/>
      <c r="F10" s="81"/>
      <c r="G10" s="171"/>
      <c r="H10" s="169"/>
      <c r="I10" s="10" t="s">
        <v>102</v>
      </c>
      <c r="J10" s="11">
        <v>6.98</v>
      </c>
      <c r="K10" s="12">
        <f t="shared" ref="K10:K14" si="0">ROUND(J10*1.23,2)</f>
        <v>8.59</v>
      </c>
    </row>
    <row r="11" spans="1:12" s="13" customFormat="1" ht="12.7" customHeight="1" x14ac:dyDescent="0.2">
      <c r="A11" s="183"/>
      <c r="B11" s="184"/>
      <c r="C11" s="185"/>
      <c r="D11" s="86"/>
      <c r="E11" s="87"/>
      <c r="F11" s="71"/>
      <c r="G11" s="171"/>
      <c r="H11" s="169"/>
      <c r="I11" s="10" t="s">
        <v>103</v>
      </c>
      <c r="J11" s="11">
        <v>6.98</v>
      </c>
      <c r="K11" s="12">
        <f t="shared" si="0"/>
        <v>8.59</v>
      </c>
    </row>
    <row r="12" spans="1:12" s="13" customFormat="1" ht="12.7" customHeight="1" x14ac:dyDescent="0.2">
      <c r="A12" s="97" t="s">
        <v>178</v>
      </c>
      <c r="B12" s="97"/>
      <c r="C12" s="97"/>
      <c r="D12" s="79" t="s">
        <v>150</v>
      </c>
      <c r="E12" s="80"/>
      <c r="F12" s="15" t="s">
        <v>147</v>
      </c>
      <c r="G12" s="171"/>
      <c r="H12" s="169"/>
      <c r="I12" s="10" t="s">
        <v>104</v>
      </c>
      <c r="J12" s="12">
        <v>1.72</v>
      </c>
      <c r="K12" s="12">
        <f t="shared" si="0"/>
        <v>2.12</v>
      </c>
    </row>
    <row r="13" spans="1:12" s="13" customFormat="1" ht="12.7" customHeight="1" x14ac:dyDescent="0.2">
      <c r="A13" s="103" t="s">
        <v>226</v>
      </c>
      <c r="B13" s="103"/>
      <c r="C13" s="103"/>
      <c r="D13" s="136" t="s">
        <v>224</v>
      </c>
      <c r="E13" s="137"/>
      <c r="F13" s="138"/>
      <c r="G13" s="171"/>
      <c r="H13" s="169"/>
      <c r="I13" s="72" t="s">
        <v>227</v>
      </c>
      <c r="J13" s="12">
        <v>2.35</v>
      </c>
      <c r="K13" s="12"/>
    </row>
    <row r="14" spans="1:12" s="13" customFormat="1" ht="12.7" customHeight="1" x14ac:dyDescent="0.2">
      <c r="A14" s="103" t="s">
        <v>225</v>
      </c>
      <c r="B14" s="103"/>
      <c r="C14" s="103"/>
      <c r="D14" s="136" t="s">
        <v>228</v>
      </c>
      <c r="E14" s="137"/>
      <c r="F14" s="138"/>
      <c r="G14" s="106"/>
      <c r="H14" s="107"/>
      <c r="I14" s="186"/>
      <c r="J14" s="17">
        <v>1</v>
      </c>
      <c r="K14" s="12">
        <f t="shared" si="0"/>
        <v>1.23</v>
      </c>
    </row>
    <row r="15" spans="1:12" ht="4.5999999999999996" customHeight="1" x14ac:dyDescent="0.2">
      <c r="A15" s="18"/>
      <c r="B15" s="18"/>
      <c r="C15" s="18"/>
      <c r="D15" s="18"/>
      <c r="G15" s="18"/>
      <c r="H15" s="18"/>
      <c r="J15" s="19"/>
    </row>
    <row r="16" spans="1:12" s="8" customFormat="1" ht="15.1" customHeight="1" x14ac:dyDescent="0.2">
      <c r="A16" s="172" t="s">
        <v>99</v>
      </c>
      <c r="B16" s="172"/>
      <c r="C16" s="172"/>
      <c r="D16" s="172"/>
      <c r="E16" s="172"/>
      <c r="F16" s="172"/>
      <c r="G16" s="172"/>
      <c r="H16" s="172"/>
      <c r="I16" s="172"/>
      <c r="J16" s="172"/>
      <c r="K16" s="172"/>
    </row>
    <row r="17" spans="1:11" s="13" customFormat="1" ht="13.6" customHeight="1" x14ac:dyDescent="0.2">
      <c r="A17" s="119" t="s">
        <v>100</v>
      </c>
      <c r="B17" s="120"/>
      <c r="C17" s="121"/>
      <c r="D17" s="82" t="s">
        <v>204</v>
      </c>
      <c r="E17" s="83"/>
      <c r="F17" s="70" t="s">
        <v>199</v>
      </c>
      <c r="G17" s="82"/>
      <c r="H17" s="83"/>
      <c r="I17" s="10" t="s">
        <v>101</v>
      </c>
      <c r="J17" s="20">
        <v>3.6</v>
      </c>
      <c r="K17" s="12">
        <f>ROUND(J17*1.23,2)</f>
        <v>4.43</v>
      </c>
    </row>
    <row r="18" spans="1:11" s="13" customFormat="1" ht="13.6" customHeight="1" x14ac:dyDescent="0.2">
      <c r="A18" s="119" t="s">
        <v>188</v>
      </c>
      <c r="B18" s="120"/>
      <c r="C18" s="121"/>
      <c r="D18" s="84"/>
      <c r="E18" s="85"/>
      <c r="F18" s="81"/>
      <c r="G18" s="84"/>
      <c r="H18" s="85"/>
      <c r="I18" s="10" t="s">
        <v>102</v>
      </c>
      <c r="J18" s="21">
        <v>5</v>
      </c>
      <c r="K18" s="12">
        <f t="shared" ref="K18:K64" si="1">ROUND(J18*1.23,2)</f>
        <v>6.15</v>
      </c>
    </row>
    <row r="19" spans="1:11" s="13" customFormat="1" ht="13.6" customHeight="1" x14ac:dyDescent="0.2">
      <c r="A19" s="119" t="s">
        <v>189</v>
      </c>
      <c r="B19" s="120"/>
      <c r="C19" s="121"/>
      <c r="D19" s="86"/>
      <c r="E19" s="87"/>
      <c r="F19" s="71"/>
      <c r="G19" s="84"/>
      <c r="H19" s="85"/>
      <c r="I19" s="10" t="s">
        <v>103</v>
      </c>
      <c r="J19" s="21">
        <v>5</v>
      </c>
      <c r="K19" s="12">
        <f t="shared" si="1"/>
        <v>6.15</v>
      </c>
    </row>
    <row r="20" spans="1:11" s="13" customFormat="1" ht="13.6" customHeight="1" x14ac:dyDescent="0.2">
      <c r="A20" s="119" t="s">
        <v>241</v>
      </c>
      <c r="B20" s="120"/>
      <c r="C20" s="121"/>
      <c r="D20" s="79" t="s">
        <v>113</v>
      </c>
      <c r="E20" s="80"/>
      <c r="F20" s="15" t="s">
        <v>197</v>
      </c>
      <c r="G20" s="84"/>
      <c r="H20" s="85"/>
      <c r="I20" s="10" t="s">
        <v>104</v>
      </c>
      <c r="J20" s="22">
        <v>0.63</v>
      </c>
      <c r="K20" s="12">
        <f t="shared" si="1"/>
        <v>0.77</v>
      </c>
    </row>
    <row r="21" spans="1:11" s="13" customFormat="1" ht="13.6" customHeight="1" x14ac:dyDescent="0.2">
      <c r="A21" s="129" t="s">
        <v>151</v>
      </c>
      <c r="B21" s="130"/>
      <c r="C21" s="130"/>
      <c r="D21" s="139" t="s">
        <v>167</v>
      </c>
      <c r="E21" s="140"/>
      <c r="F21" s="141"/>
      <c r="G21" s="86"/>
      <c r="H21" s="87"/>
      <c r="I21" s="23" t="s">
        <v>239</v>
      </c>
      <c r="J21" s="11">
        <v>0.5</v>
      </c>
      <c r="K21" s="12">
        <f t="shared" si="1"/>
        <v>0.62</v>
      </c>
    </row>
    <row r="22" spans="1:11" s="13" customFormat="1" ht="13.6" customHeight="1" x14ac:dyDescent="0.2">
      <c r="A22" s="119" t="s">
        <v>190</v>
      </c>
      <c r="B22" s="120"/>
      <c r="C22" s="121"/>
      <c r="D22" s="79" t="s">
        <v>205</v>
      </c>
      <c r="E22" s="80"/>
      <c r="F22" s="15" t="s">
        <v>242</v>
      </c>
      <c r="G22" s="82"/>
      <c r="H22" s="83"/>
      <c r="I22" s="10" t="s">
        <v>109</v>
      </c>
      <c r="J22" s="24">
        <v>4.9000000000000004</v>
      </c>
      <c r="K22" s="12">
        <f t="shared" si="1"/>
        <v>6.03</v>
      </c>
    </row>
    <row r="23" spans="1:11" s="13" customFormat="1" ht="13.6" customHeight="1" x14ac:dyDescent="0.2">
      <c r="A23" s="119" t="s">
        <v>230</v>
      </c>
      <c r="B23" s="120"/>
      <c r="C23" s="121"/>
      <c r="D23" s="79" t="s">
        <v>205</v>
      </c>
      <c r="E23" s="80"/>
      <c r="F23" s="15" t="s">
        <v>242</v>
      </c>
      <c r="G23" s="84"/>
      <c r="H23" s="85"/>
      <c r="I23" s="10" t="s">
        <v>102</v>
      </c>
      <c r="J23" s="24">
        <v>4.9000000000000004</v>
      </c>
      <c r="K23" s="12">
        <f t="shared" si="1"/>
        <v>6.03</v>
      </c>
    </row>
    <row r="24" spans="1:11" s="13" customFormat="1" ht="13.6" customHeight="1" x14ac:dyDescent="0.2">
      <c r="A24" s="119" t="s">
        <v>231</v>
      </c>
      <c r="B24" s="120"/>
      <c r="C24" s="121"/>
      <c r="D24" s="79" t="s">
        <v>205</v>
      </c>
      <c r="E24" s="80"/>
      <c r="F24" s="15" t="s">
        <v>242</v>
      </c>
      <c r="G24" s="84"/>
      <c r="H24" s="85"/>
      <c r="I24" s="10" t="s">
        <v>103</v>
      </c>
      <c r="J24" s="24">
        <f>J22</f>
        <v>4.9000000000000004</v>
      </c>
      <c r="K24" s="12">
        <f t="shared" si="1"/>
        <v>6.03</v>
      </c>
    </row>
    <row r="25" spans="1:11" s="13" customFormat="1" ht="13.6" customHeight="1" x14ac:dyDescent="0.2">
      <c r="A25" s="119" t="s">
        <v>108</v>
      </c>
      <c r="B25" s="120"/>
      <c r="C25" s="121"/>
      <c r="D25" s="79" t="s">
        <v>105</v>
      </c>
      <c r="E25" s="80"/>
      <c r="F25" s="15" t="s">
        <v>242</v>
      </c>
      <c r="G25" s="84"/>
      <c r="H25" s="85"/>
      <c r="I25" s="10" t="s">
        <v>101</v>
      </c>
      <c r="J25" s="24">
        <v>4.8899999999999997</v>
      </c>
      <c r="K25" s="12">
        <f t="shared" si="1"/>
        <v>6.01</v>
      </c>
    </row>
    <row r="26" spans="1:11" s="13" customFormat="1" ht="13.6" customHeight="1" x14ac:dyDescent="0.2">
      <c r="A26" s="119" t="s">
        <v>232</v>
      </c>
      <c r="B26" s="120"/>
      <c r="C26" s="121"/>
      <c r="D26" s="79" t="s">
        <v>206</v>
      </c>
      <c r="E26" s="80"/>
      <c r="F26" s="15" t="s">
        <v>114</v>
      </c>
      <c r="G26" s="84"/>
      <c r="H26" s="85"/>
      <c r="I26" s="10" t="s">
        <v>104</v>
      </c>
      <c r="J26" s="24">
        <v>1.21</v>
      </c>
      <c r="K26" s="12">
        <f t="shared" si="1"/>
        <v>1.49</v>
      </c>
    </row>
    <row r="27" spans="1:11" s="13" customFormat="1" ht="13.6" customHeight="1" x14ac:dyDescent="0.2">
      <c r="A27" s="134" t="s">
        <v>166</v>
      </c>
      <c r="B27" s="135"/>
      <c r="C27" s="135"/>
      <c r="D27" s="139" t="s">
        <v>167</v>
      </c>
      <c r="E27" s="140"/>
      <c r="F27" s="141"/>
      <c r="G27" s="86"/>
      <c r="H27" s="87"/>
      <c r="I27" s="23" t="s">
        <v>239</v>
      </c>
      <c r="J27" s="25">
        <v>0.66</v>
      </c>
      <c r="K27" s="12">
        <f t="shared" si="1"/>
        <v>0.81</v>
      </c>
    </row>
    <row r="28" spans="1:11" s="13" customFormat="1" ht="13.6" customHeight="1" x14ac:dyDescent="0.2">
      <c r="A28" s="119" t="s">
        <v>107</v>
      </c>
      <c r="B28" s="120"/>
      <c r="C28" s="121"/>
      <c r="D28" s="79" t="s">
        <v>207</v>
      </c>
      <c r="E28" s="80"/>
      <c r="F28" s="15" t="s">
        <v>243</v>
      </c>
      <c r="G28" s="82"/>
      <c r="H28" s="83"/>
      <c r="I28" s="10" t="s">
        <v>101</v>
      </c>
      <c r="J28" s="20">
        <v>3.34</v>
      </c>
      <c r="K28" s="12">
        <f t="shared" si="1"/>
        <v>4.1100000000000003</v>
      </c>
    </row>
    <row r="29" spans="1:11" s="13" customFormat="1" ht="13.6" customHeight="1" x14ac:dyDescent="0.2">
      <c r="A29" s="119" t="s">
        <v>106</v>
      </c>
      <c r="B29" s="120"/>
      <c r="C29" s="121"/>
      <c r="D29" s="79" t="s">
        <v>208</v>
      </c>
      <c r="E29" s="80"/>
      <c r="F29" s="15" t="s">
        <v>115</v>
      </c>
      <c r="G29" s="84"/>
      <c r="H29" s="85"/>
      <c r="I29" s="10" t="s">
        <v>104</v>
      </c>
      <c r="J29" s="26">
        <v>1.29</v>
      </c>
      <c r="K29" s="12">
        <f t="shared" si="1"/>
        <v>1.59</v>
      </c>
    </row>
    <row r="30" spans="1:11" s="13" customFormat="1" ht="13.6" customHeight="1" x14ac:dyDescent="0.2">
      <c r="A30" s="129" t="s">
        <v>168</v>
      </c>
      <c r="B30" s="130"/>
      <c r="C30" s="130"/>
      <c r="D30" s="139" t="s">
        <v>167</v>
      </c>
      <c r="E30" s="140"/>
      <c r="F30" s="141"/>
      <c r="G30" s="86"/>
      <c r="H30" s="87"/>
      <c r="I30" s="10" t="s">
        <v>148</v>
      </c>
      <c r="J30" s="15">
        <v>0.6</v>
      </c>
      <c r="K30" s="12">
        <f t="shared" si="1"/>
        <v>0.74</v>
      </c>
    </row>
    <row r="31" spans="1:11" s="13" customFormat="1" ht="13.6" customHeight="1" x14ac:dyDescent="0.2">
      <c r="A31" s="119" t="s">
        <v>110</v>
      </c>
      <c r="B31" s="120"/>
      <c r="C31" s="121"/>
      <c r="D31" s="82" t="s">
        <v>135</v>
      </c>
      <c r="E31" s="83"/>
      <c r="F31" s="70" t="s">
        <v>200</v>
      </c>
      <c r="G31" s="82"/>
      <c r="H31" s="83"/>
      <c r="I31" s="10" t="s">
        <v>101</v>
      </c>
      <c r="J31" s="15">
        <v>2.36</v>
      </c>
      <c r="K31" s="12">
        <f t="shared" si="1"/>
        <v>2.9</v>
      </c>
    </row>
    <row r="32" spans="1:11" s="13" customFormat="1" ht="13.6" customHeight="1" x14ac:dyDescent="0.2">
      <c r="A32" s="119" t="s">
        <v>111</v>
      </c>
      <c r="B32" s="120"/>
      <c r="C32" s="121"/>
      <c r="D32" s="84"/>
      <c r="E32" s="85"/>
      <c r="F32" s="81"/>
      <c r="G32" s="84"/>
      <c r="H32" s="85"/>
      <c r="I32" s="10" t="s">
        <v>102</v>
      </c>
      <c r="J32" s="15">
        <v>3.28</v>
      </c>
      <c r="K32" s="12">
        <f t="shared" si="1"/>
        <v>4.03</v>
      </c>
    </row>
    <row r="33" spans="1:11" s="13" customFormat="1" ht="13.6" customHeight="1" x14ac:dyDescent="0.2">
      <c r="A33" s="119" t="s">
        <v>112</v>
      </c>
      <c r="B33" s="120"/>
      <c r="C33" s="121"/>
      <c r="D33" s="86"/>
      <c r="E33" s="87"/>
      <c r="F33" s="71"/>
      <c r="G33" s="84"/>
      <c r="H33" s="85"/>
      <c r="I33" s="10" t="s">
        <v>103</v>
      </c>
      <c r="J33" s="15">
        <v>3.28</v>
      </c>
      <c r="K33" s="12">
        <f t="shared" si="1"/>
        <v>4.03</v>
      </c>
    </row>
    <row r="34" spans="1:11" s="13" customFormat="1" ht="13.6" customHeight="1" x14ac:dyDescent="0.2">
      <c r="A34" s="119" t="s">
        <v>116</v>
      </c>
      <c r="B34" s="120"/>
      <c r="C34" s="121"/>
      <c r="D34" s="82" t="s">
        <v>136</v>
      </c>
      <c r="E34" s="83"/>
      <c r="F34" s="70" t="s">
        <v>200</v>
      </c>
      <c r="G34" s="84"/>
      <c r="H34" s="85"/>
      <c r="I34" s="10" t="s">
        <v>101</v>
      </c>
      <c r="J34" s="15">
        <v>2.44</v>
      </c>
      <c r="K34" s="12">
        <f t="shared" si="1"/>
        <v>3</v>
      </c>
    </row>
    <row r="35" spans="1:11" s="13" customFormat="1" ht="13.6" customHeight="1" x14ac:dyDescent="0.2">
      <c r="A35" s="119" t="s">
        <v>117</v>
      </c>
      <c r="B35" s="120"/>
      <c r="C35" s="121"/>
      <c r="D35" s="84"/>
      <c r="E35" s="85"/>
      <c r="F35" s="81"/>
      <c r="G35" s="84"/>
      <c r="H35" s="85"/>
      <c r="I35" s="10" t="s">
        <v>102</v>
      </c>
      <c r="J35" s="15">
        <v>3.42</v>
      </c>
      <c r="K35" s="12">
        <f t="shared" si="1"/>
        <v>4.21</v>
      </c>
    </row>
    <row r="36" spans="1:11" s="13" customFormat="1" ht="13.6" customHeight="1" x14ac:dyDescent="0.2">
      <c r="A36" s="119" t="s">
        <v>118</v>
      </c>
      <c r="B36" s="120"/>
      <c r="C36" s="121"/>
      <c r="D36" s="86"/>
      <c r="E36" s="87"/>
      <c r="F36" s="71"/>
      <c r="G36" s="84"/>
      <c r="H36" s="85"/>
      <c r="I36" s="10" t="s">
        <v>103</v>
      </c>
      <c r="J36" s="15">
        <v>3.42</v>
      </c>
      <c r="K36" s="12">
        <f t="shared" si="1"/>
        <v>4.21</v>
      </c>
    </row>
    <row r="37" spans="1:11" s="13" customFormat="1" ht="13.6" customHeight="1" x14ac:dyDescent="0.2">
      <c r="A37" s="119" t="s">
        <v>119</v>
      </c>
      <c r="B37" s="120"/>
      <c r="C37" s="121"/>
      <c r="D37" s="82" t="s">
        <v>137</v>
      </c>
      <c r="E37" s="83"/>
      <c r="F37" s="70" t="s">
        <v>200</v>
      </c>
      <c r="G37" s="84"/>
      <c r="H37" s="85"/>
      <c r="I37" s="10" t="s">
        <v>101</v>
      </c>
      <c r="J37" s="15">
        <v>2.31</v>
      </c>
      <c r="K37" s="12">
        <f t="shared" si="1"/>
        <v>2.84</v>
      </c>
    </row>
    <row r="38" spans="1:11" s="13" customFormat="1" ht="13.6" customHeight="1" x14ac:dyDescent="0.2">
      <c r="A38" s="119" t="s">
        <v>120</v>
      </c>
      <c r="B38" s="120"/>
      <c r="C38" s="121"/>
      <c r="D38" s="84"/>
      <c r="E38" s="85"/>
      <c r="F38" s="81"/>
      <c r="G38" s="84"/>
      <c r="H38" s="85"/>
      <c r="I38" s="10" t="s">
        <v>102</v>
      </c>
      <c r="J38" s="15">
        <v>3.49</v>
      </c>
      <c r="K38" s="12">
        <f t="shared" si="1"/>
        <v>4.29</v>
      </c>
    </row>
    <row r="39" spans="1:11" s="13" customFormat="1" ht="13.6" customHeight="1" x14ac:dyDescent="0.2">
      <c r="A39" s="119" t="s">
        <v>121</v>
      </c>
      <c r="B39" s="120"/>
      <c r="C39" s="121"/>
      <c r="D39" s="86"/>
      <c r="E39" s="87"/>
      <c r="F39" s="71"/>
      <c r="G39" s="84"/>
      <c r="H39" s="85"/>
      <c r="I39" s="10" t="s">
        <v>103</v>
      </c>
      <c r="J39" s="15">
        <v>3.49</v>
      </c>
      <c r="K39" s="12">
        <f t="shared" si="1"/>
        <v>4.29</v>
      </c>
    </row>
    <row r="40" spans="1:11" s="13" customFormat="1" ht="13.6" customHeight="1" x14ac:dyDescent="0.2">
      <c r="A40" s="119" t="s">
        <v>122</v>
      </c>
      <c r="B40" s="120"/>
      <c r="C40" s="121"/>
      <c r="D40" s="82" t="s">
        <v>153</v>
      </c>
      <c r="E40" s="83"/>
      <c r="F40" s="70" t="s">
        <v>200</v>
      </c>
      <c r="G40" s="84"/>
      <c r="H40" s="85"/>
      <c r="I40" s="10" t="s">
        <v>101</v>
      </c>
      <c r="J40" s="15">
        <v>2.5099999999999998</v>
      </c>
      <c r="K40" s="12">
        <f t="shared" si="1"/>
        <v>3.09</v>
      </c>
    </row>
    <row r="41" spans="1:11" s="13" customFormat="1" ht="13.6" customHeight="1" x14ac:dyDescent="0.2">
      <c r="A41" s="119" t="s">
        <v>123</v>
      </c>
      <c r="B41" s="120"/>
      <c r="C41" s="121"/>
      <c r="D41" s="84"/>
      <c r="E41" s="85"/>
      <c r="F41" s="81"/>
      <c r="G41" s="84"/>
      <c r="H41" s="85"/>
      <c r="I41" s="10" t="s">
        <v>102</v>
      </c>
      <c r="J41" s="15">
        <v>3.81</v>
      </c>
      <c r="K41" s="12">
        <f t="shared" si="1"/>
        <v>4.6900000000000004</v>
      </c>
    </row>
    <row r="42" spans="1:11" s="13" customFormat="1" ht="13.6" customHeight="1" x14ac:dyDescent="0.2">
      <c r="A42" s="119" t="s">
        <v>124</v>
      </c>
      <c r="B42" s="120"/>
      <c r="C42" s="121"/>
      <c r="D42" s="86"/>
      <c r="E42" s="87"/>
      <c r="F42" s="71"/>
      <c r="G42" s="84"/>
      <c r="H42" s="85"/>
      <c r="I42" s="10" t="s">
        <v>103</v>
      </c>
      <c r="J42" s="15">
        <v>3.81</v>
      </c>
      <c r="K42" s="12">
        <f t="shared" si="1"/>
        <v>4.6900000000000004</v>
      </c>
    </row>
    <row r="43" spans="1:11" s="13" customFormat="1" ht="13.6" customHeight="1" x14ac:dyDescent="0.2">
      <c r="A43" s="119" t="s">
        <v>125</v>
      </c>
      <c r="B43" s="120"/>
      <c r="C43" s="121"/>
      <c r="D43" s="79" t="s">
        <v>138</v>
      </c>
      <c r="E43" s="80"/>
      <c r="F43" s="70" t="s">
        <v>200</v>
      </c>
      <c r="G43" s="84"/>
      <c r="H43" s="85"/>
      <c r="I43" s="10" t="s">
        <v>101</v>
      </c>
      <c r="J43" s="15">
        <v>2.97</v>
      </c>
      <c r="K43" s="12">
        <f t="shared" si="1"/>
        <v>3.65</v>
      </c>
    </row>
    <row r="44" spans="1:11" s="13" customFormat="1" ht="13.6" customHeight="1" x14ac:dyDescent="0.2">
      <c r="A44" s="119" t="s">
        <v>126</v>
      </c>
      <c r="B44" s="120"/>
      <c r="C44" s="121"/>
      <c r="D44" s="79" t="s">
        <v>139</v>
      </c>
      <c r="E44" s="80"/>
      <c r="F44" s="81"/>
      <c r="G44" s="86"/>
      <c r="H44" s="87"/>
      <c r="I44" s="10" t="s">
        <v>101</v>
      </c>
      <c r="J44" s="15">
        <v>3.19</v>
      </c>
      <c r="K44" s="12">
        <f t="shared" si="1"/>
        <v>3.92</v>
      </c>
    </row>
    <row r="45" spans="1:11" s="13" customFormat="1" ht="13.6" customHeight="1" x14ac:dyDescent="0.2">
      <c r="A45" s="119" t="s">
        <v>131</v>
      </c>
      <c r="B45" s="120"/>
      <c r="C45" s="121"/>
      <c r="D45" s="79" t="s">
        <v>144</v>
      </c>
      <c r="E45" s="80"/>
      <c r="F45" s="70" t="s">
        <v>200</v>
      </c>
      <c r="G45" s="82"/>
      <c r="H45" s="83"/>
      <c r="I45" s="10" t="s">
        <v>101</v>
      </c>
      <c r="J45" s="15">
        <v>2.62</v>
      </c>
      <c r="K45" s="12">
        <f t="shared" si="1"/>
        <v>3.22</v>
      </c>
    </row>
    <row r="46" spans="1:11" s="13" customFormat="1" ht="13.6" customHeight="1" x14ac:dyDescent="0.2">
      <c r="A46" s="119" t="s">
        <v>132</v>
      </c>
      <c r="B46" s="120"/>
      <c r="C46" s="121"/>
      <c r="D46" s="79" t="s">
        <v>145</v>
      </c>
      <c r="E46" s="80"/>
      <c r="F46" s="81"/>
      <c r="G46" s="86"/>
      <c r="H46" s="87"/>
      <c r="I46" s="10" t="s">
        <v>101</v>
      </c>
      <c r="J46" s="15">
        <v>2.25</v>
      </c>
      <c r="K46" s="12">
        <f t="shared" si="1"/>
        <v>2.77</v>
      </c>
    </row>
    <row r="47" spans="1:11" s="13" customFormat="1" ht="13.6" customHeight="1" x14ac:dyDescent="0.2">
      <c r="A47" s="119" t="s">
        <v>127</v>
      </c>
      <c r="B47" s="120"/>
      <c r="C47" s="121"/>
      <c r="D47" s="79" t="s">
        <v>212</v>
      </c>
      <c r="E47" s="80"/>
      <c r="F47" s="70" t="s">
        <v>200</v>
      </c>
      <c r="G47" s="82"/>
      <c r="H47" s="83"/>
      <c r="I47" s="10" t="s">
        <v>101</v>
      </c>
      <c r="J47" s="15">
        <v>1.48</v>
      </c>
      <c r="K47" s="12">
        <f t="shared" si="1"/>
        <v>1.82</v>
      </c>
    </row>
    <row r="48" spans="1:11" s="13" customFormat="1" ht="13.6" customHeight="1" x14ac:dyDescent="0.2">
      <c r="A48" s="119" t="s">
        <v>130</v>
      </c>
      <c r="B48" s="120"/>
      <c r="C48" s="121"/>
      <c r="D48" s="79" t="s">
        <v>213</v>
      </c>
      <c r="E48" s="80"/>
      <c r="F48" s="81"/>
      <c r="G48" s="86"/>
      <c r="H48" s="87"/>
      <c r="I48" s="10" t="s">
        <v>101</v>
      </c>
      <c r="J48" s="15">
        <v>1.66</v>
      </c>
      <c r="K48" s="12">
        <f t="shared" si="1"/>
        <v>2.04</v>
      </c>
    </row>
    <row r="49" spans="1:23" s="13" customFormat="1" ht="13.6" customHeight="1" x14ac:dyDescent="0.2">
      <c r="A49" s="119" t="s">
        <v>163</v>
      </c>
      <c r="B49" s="120"/>
      <c r="C49" s="121"/>
      <c r="D49" s="79" t="s">
        <v>209</v>
      </c>
      <c r="E49" s="80"/>
      <c r="F49" s="70" t="s">
        <v>202</v>
      </c>
      <c r="G49" s="82"/>
      <c r="H49" s="83"/>
      <c r="I49" s="10" t="s">
        <v>101</v>
      </c>
      <c r="J49" s="15">
        <v>2.69</v>
      </c>
      <c r="K49" s="12">
        <f t="shared" si="1"/>
        <v>3.31</v>
      </c>
    </row>
    <row r="50" spans="1:23" s="13" customFormat="1" ht="13.6" customHeight="1" x14ac:dyDescent="0.2">
      <c r="A50" s="119" t="s">
        <v>164</v>
      </c>
      <c r="B50" s="120"/>
      <c r="C50" s="121"/>
      <c r="D50" s="79" t="s">
        <v>210</v>
      </c>
      <c r="E50" s="80"/>
      <c r="F50" s="81"/>
      <c r="G50" s="84"/>
      <c r="H50" s="85"/>
      <c r="I50" s="10" t="s">
        <v>101</v>
      </c>
      <c r="J50" s="15">
        <v>2.86</v>
      </c>
      <c r="K50" s="12">
        <f t="shared" si="1"/>
        <v>3.52</v>
      </c>
    </row>
    <row r="51" spans="1:23" s="13" customFormat="1" ht="13.6" hidden="1" customHeight="1" x14ac:dyDescent="0.2">
      <c r="A51" s="119" t="s">
        <v>165</v>
      </c>
      <c r="B51" s="120"/>
      <c r="C51" s="121"/>
      <c r="D51" s="79" t="s">
        <v>211</v>
      </c>
      <c r="E51" s="80"/>
      <c r="F51" s="71"/>
      <c r="G51" s="86"/>
      <c r="H51" s="87"/>
      <c r="I51" s="10" t="s">
        <v>101</v>
      </c>
      <c r="J51" s="15">
        <v>3.2</v>
      </c>
      <c r="K51" s="12">
        <f t="shared" si="1"/>
        <v>3.94</v>
      </c>
    </row>
    <row r="52" spans="1:23" s="13" customFormat="1" ht="13.6" customHeight="1" x14ac:dyDescent="0.2">
      <c r="A52" s="119" t="s">
        <v>133</v>
      </c>
      <c r="B52" s="120"/>
      <c r="C52" s="121"/>
      <c r="D52" s="79" t="s">
        <v>143</v>
      </c>
      <c r="E52" s="80"/>
      <c r="F52" s="70" t="s">
        <v>238</v>
      </c>
      <c r="G52" s="82"/>
      <c r="H52" s="83"/>
      <c r="I52" s="10" t="s">
        <v>101</v>
      </c>
      <c r="J52" s="15">
        <v>6.57</v>
      </c>
      <c r="K52" s="12">
        <f t="shared" si="1"/>
        <v>8.08</v>
      </c>
    </row>
    <row r="53" spans="1:23" s="13" customFormat="1" ht="13.6" customHeight="1" x14ac:dyDescent="0.2">
      <c r="A53" s="119" t="s">
        <v>134</v>
      </c>
      <c r="B53" s="120"/>
      <c r="C53" s="121"/>
      <c r="D53" s="79" t="s">
        <v>214</v>
      </c>
      <c r="E53" s="80"/>
      <c r="F53" s="71"/>
      <c r="G53" s="86"/>
      <c r="H53" s="87"/>
      <c r="I53" s="10" t="s">
        <v>101</v>
      </c>
      <c r="J53" s="15">
        <v>7.12</v>
      </c>
      <c r="K53" s="12">
        <f t="shared" si="1"/>
        <v>8.76</v>
      </c>
    </row>
    <row r="54" spans="1:23" s="13" customFormat="1" ht="13.6" customHeight="1" x14ac:dyDescent="0.2">
      <c r="A54" s="119" t="s">
        <v>128</v>
      </c>
      <c r="B54" s="120"/>
      <c r="C54" s="121"/>
      <c r="D54" s="79" t="s">
        <v>215</v>
      </c>
      <c r="E54" s="80"/>
      <c r="F54" s="70" t="s">
        <v>202</v>
      </c>
      <c r="G54" s="82"/>
      <c r="H54" s="83"/>
      <c r="I54" s="10" t="s">
        <v>101</v>
      </c>
      <c r="J54" s="15">
        <v>5.24</v>
      </c>
      <c r="K54" s="12">
        <f t="shared" si="1"/>
        <v>6.45</v>
      </c>
    </row>
    <row r="55" spans="1:23" s="13" customFormat="1" ht="13.6" customHeight="1" x14ac:dyDescent="0.2">
      <c r="A55" s="119" t="s">
        <v>129</v>
      </c>
      <c r="B55" s="120"/>
      <c r="C55" s="121"/>
      <c r="D55" s="79" t="s">
        <v>216</v>
      </c>
      <c r="E55" s="80"/>
      <c r="F55" s="71"/>
      <c r="G55" s="86"/>
      <c r="H55" s="87"/>
      <c r="I55" s="10" t="s">
        <v>101</v>
      </c>
      <c r="J55" s="15">
        <v>5.74</v>
      </c>
      <c r="K55" s="12">
        <f t="shared" si="1"/>
        <v>7.06</v>
      </c>
    </row>
    <row r="56" spans="1:23" s="13" customFormat="1" ht="13.6" customHeight="1" x14ac:dyDescent="0.2">
      <c r="A56" s="88" t="s">
        <v>1</v>
      </c>
      <c r="B56" s="89"/>
      <c r="C56" s="90"/>
      <c r="D56" s="79" t="s">
        <v>140</v>
      </c>
      <c r="E56" s="80"/>
      <c r="F56" s="70" t="s">
        <v>200</v>
      </c>
      <c r="G56" s="82"/>
      <c r="H56" s="83"/>
      <c r="I56" s="10" t="s">
        <v>101</v>
      </c>
      <c r="J56" s="15">
        <v>2.66</v>
      </c>
      <c r="K56" s="12">
        <f t="shared" si="1"/>
        <v>3.27</v>
      </c>
    </row>
    <row r="57" spans="1:23" s="13" customFormat="1" ht="13.6" customHeight="1" x14ac:dyDescent="0.2">
      <c r="A57" s="88" t="s">
        <v>2</v>
      </c>
      <c r="B57" s="89"/>
      <c r="C57" s="90"/>
      <c r="D57" s="79" t="s">
        <v>141</v>
      </c>
      <c r="E57" s="80"/>
      <c r="F57" s="81"/>
      <c r="G57" s="84"/>
      <c r="H57" s="85"/>
      <c r="I57" s="10" t="s">
        <v>101</v>
      </c>
      <c r="J57" s="15">
        <v>4.2699999999999996</v>
      </c>
      <c r="K57" s="12">
        <f t="shared" si="1"/>
        <v>5.25</v>
      </c>
    </row>
    <row r="58" spans="1:23" s="13" customFormat="1" ht="13.6" customHeight="1" x14ac:dyDescent="0.2">
      <c r="A58" s="88" t="s">
        <v>3</v>
      </c>
      <c r="B58" s="89"/>
      <c r="C58" s="90"/>
      <c r="D58" s="79" t="s">
        <v>142</v>
      </c>
      <c r="E58" s="80"/>
      <c r="F58" s="71"/>
      <c r="G58" s="84"/>
      <c r="H58" s="85"/>
      <c r="I58" s="10" t="s">
        <v>101</v>
      </c>
      <c r="J58" s="15">
        <v>7.05</v>
      </c>
      <c r="K58" s="12">
        <f t="shared" si="1"/>
        <v>8.67</v>
      </c>
    </row>
    <row r="59" spans="1:23" s="13" customFormat="1" ht="13.6" customHeight="1" x14ac:dyDescent="0.2">
      <c r="A59" s="88" t="s">
        <v>180</v>
      </c>
      <c r="B59" s="89"/>
      <c r="C59" s="90"/>
      <c r="D59" s="79" t="s">
        <v>179</v>
      </c>
      <c r="E59" s="80"/>
      <c r="F59" s="15" t="s">
        <v>201</v>
      </c>
      <c r="G59" s="86"/>
      <c r="H59" s="87"/>
      <c r="I59" s="10" t="s">
        <v>101</v>
      </c>
      <c r="J59" s="15">
        <v>13.12</v>
      </c>
      <c r="K59" s="12">
        <f t="shared" si="1"/>
        <v>16.14</v>
      </c>
    </row>
    <row r="60" spans="1:23" s="13" customFormat="1" ht="13.6" customHeight="1" x14ac:dyDescent="0.2">
      <c r="A60" s="97" t="s">
        <v>183</v>
      </c>
      <c r="B60" s="97"/>
      <c r="C60" s="97"/>
      <c r="D60" s="78" t="s">
        <v>11</v>
      </c>
      <c r="E60" s="78"/>
      <c r="F60" s="10" t="s">
        <v>146</v>
      </c>
      <c r="G60" s="69"/>
      <c r="H60" s="69"/>
      <c r="I60" s="10" t="s">
        <v>104</v>
      </c>
      <c r="J60" s="12">
        <v>1.56</v>
      </c>
      <c r="K60" s="12">
        <f t="shared" si="1"/>
        <v>1.92</v>
      </c>
    </row>
    <row r="61" spans="1:23" s="13" customFormat="1" ht="13.6" customHeight="1" x14ac:dyDescent="0.2">
      <c r="A61" s="97" t="s">
        <v>184</v>
      </c>
      <c r="B61" s="97"/>
      <c r="C61" s="97"/>
      <c r="D61" s="78" t="s">
        <v>12</v>
      </c>
      <c r="E61" s="78"/>
      <c r="F61" s="10" t="s">
        <v>146</v>
      </c>
      <c r="G61" s="69"/>
      <c r="H61" s="69"/>
      <c r="I61" s="10" t="s">
        <v>104</v>
      </c>
      <c r="J61" s="12">
        <v>1.91</v>
      </c>
      <c r="K61" s="12">
        <f t="shared" si="1"/>
        <v>2.35</v>
      </c>
    </row>
    <row r="62" spans="1:23" s="13" customFormat="1" ht="13.6" customHeight="1" x14ac:dyDescent="0.2">
      <c r="A62" s="97" t="s">
        <v>185</v>
      </c>
      <c r="B62" s="97"/>
      <c r="C62" s="97"/>
      <c r="D62" s="78" t="s">
        <v>159</v>
      </c>
      <c r="E62" s="78"/>
      <c r="F62" s="10" t="s">
        <v>146</v>
      </c>
      <c r="G62" s="69"/>
      <c r="H62" s="69"/>
      <c r="I62" s="10" t="s">
        <v>104</v>
      </c>
      <c r="J62" s="12">
        <v>2.29</v>
      </c>
      <c r="K62" s="12">
        <f t="shared" si="1"/>
        <v>2.82</v>
      </c>
      <c r="U62" s="28"/>
      <c r="V62" s="28"/>
      <c r="W62" s="28"/>
    </row>
    <row r="63" spans="1:23" s="13" customFormat="1" ht="13.6" customHeight="1" x14ac:dyDescent="0.2">
      <c r="A63" s="97" t="s">
        <v>186</v>
      </c>
      <c r="B63" s="97"/>
      <c r="C63" s="97"/>
      <c r="D63" s="78" t="s">
        <v>12</v>
      </c>
      <c r="E63" s="78"/>
      <c r="F63" s="10" t="s">
        <v>233</v>
      </c>
      <c r="G63" s="69"/>
      <c r="H63" s="69"/>
      <c r="I63" s="10" t="s">
        <v>104</v>
      </c>
      <c r="J63" s="12">
        <v>1.54</v>
      </c>
      <c r="K63" s="12">
        <f t="shared" si="1"/>
        <v>1.89</v>
      </c>
    </row>
    <row r="64" spans="1:23" s="13" customFormat="1" ht="13.6" customHeight="1" x14ac:dyDescent="0.2">
      <c r="A64" s="97" t="s">
        <v>187</v>
      </c>
      <c r="B64" s="97"/>
      <c r="C64" s="97"/>
      <c r="D64" s="78" t="s">
        <v>198</v>
      </c>
      <c r="E64" s="78"/>
      <c r="F64" s="10" t="s">
        <v>146</v>
      </c>
      <c r="G64" s="69"/>
      <c r="H64" s="69"/>
      <c r="I64" s="10" t="s">
        <v>160</v>
      </c>
      <c r="J64" s="12">
        <v>1.77</v>
      </c>
      <c r="K64" s="12">
        <f t="shared" si="1"/>
        <v>2.1800000000000002</v>
      </c>
    </row>
    <row r="65" spans="1:15" s="13" customFormat="1" ht="13.6" customHeight="1" x14ac:dyDescent="0.2">
      <c r="A65" s="97" t="s">
        <v>158</v>
      </c>
      <c r="B65" s="97"/>
      <c r="C65" s="97"/>
      <c r="D65" s="78" t="s">
        <v>157</v>
      </c>
      <c r="E65" s="78"/>
      <c r="F65" s="10" t="s">
        <v>156</v>
      </c>
      <c r="G65" s="69"/>
      <c r="H65" s="69"/>
      <c r="I65" s="10" t="s">
        <v>56</v>
      </c>
      <c r="J65" s="12">
        <v>0.52</v>
      </c>
      <c r="K65" s="12">
        <f>ROUND(J65*1.23,2)</f>
        <v>0.64</v>
      </c>
    </row>
    <row r="66" spans="1:15" ht="11.2" customHeight="1" x14ac:dyDescent="0.2">
      <c r="A66" s="204" t="s">
        <v>229</v>
      </c>
      <c r="B66" s="205"/>
      <c r="C66" s="205"/>
      <c r="D66" s="205"/>
      <c r="E66" s="205"/>
      <c r="F66" s="206"/>
      <c r="G66" s="206"/>
      <c r="H66" s="207"/>
      <c r="I66" s="128"/>
      <c r="J66" s="128"/>
      <c r="K66" s="128"/>
    </row>
    <row r="67" spans="1:15" ht="11.2" customHeight="1" x14ac:dyDescent="0.2">
      <c r="A67" s="205"/>
      <c r="B67" s="205"/>
      <c r="C67" s="205"/>
      <c r="D67" s="205"/>
      <c r="E67" s="205"/>
      <c r="F67" s="208"/>
      <c r="G67" s="208"/>
      <c r="H67" s="209"/>
      <c r="I67" s="113" t="s">
        <v>246</v>
      </c>
      <c r="J67" s="114"/>
      <c r="K67" s="115"/>
    </row>
    <row r="68" spans="1:15" ht="11.2" customHeight="1" x14ac:dyDescent="0.2">
      <c r="A68" s="205"/>
      <c r="B68" s="205"/>
      <c r="C68" s="205"/>
      <c r="D68" s="205"/>
      <c r="E68" s="205"/>
      <c r="F68" s="208"/>
      <c r="G68" s="208"/>
      <c r="H68" s="209"/>
      <c r="I68" s="187" t="s">
        <v>247</v>
      </c>
      <c r="J68" s="188"/>
      <c r="K68" s="189"/>
    </row>
    <row r="69" spans="1:15" ht="13.25" customHeight="1" x14ac:dyDescent="0.2">
      <c r="A69" s="205"/>
      <c r="B69" s="205"/>
      <c r="C69" s="205"/>
      <c r="D69" s="205"/>
      <c r="E69" s="205"/>
      <c r="F69" s="210"/>
      <c r="G69" s="210"/>
      <c r="H69" s="211"/>
      <c r="I69" s="190" t="s">
        <v>248</v>
      </c>
      <c r="J69" s="191"/>
      <c r="K69" s="192"/>
    </row>
    <row r="70" spans="1:15" ht="14.7" customHeight="1" x14ac:dyDescent="0.2">
      <c r="A70" s="196" t="s">
        <v>249</v>
      </c>
      <c r="B70" s="196"/>
      <c r="C70" s="197">
        <v>45748</v>
      </c>
      <c r="D70" s="198"/>
      <c r="E70" s="199" t="s">
        <v>250</v>
      </c>
      <c r="F70" s="200"/>
      <c r="G70" s="200"/>
      <c r="H70" s="201"/>
      <c r="I70" s="193"/>
      <c r="J70" s="194"/>
      <c r="K70" s="195"/>
      <c r="L70" s="2"/>
    </row>
    <row r="71" spans="1:15" s="8" customFormat="1" ht="14.7" customHeight="1" x14ac:dyDescent="0.2">
      <c r="A71" s="131" t="s">
        <v>58</v>
      </c>
      <c r="B71" s="132"/>
      <c r="C71" s="133"/>
      <c r="D71" s="125" t="s">
        <v>32</v>
      </c>
      <c r="E71" s="126"/>
      <c r="F71" s="5" t="s">
        <v>33</v>
      </c>
      <c r="G71" s="127" t="s">
        <v>173</v>
      </c>
      <c r="H71" s="127"/>
      <c r="I71" s="6" t="s">
        <v>0</v>
      </c>
      <c r="J71" s="7" t="s">
        <v>59</v>
      </c>
      <c r="K71" s="7" t="s">
        <v>60</v>
      </c>
      <c r="M71" s="1"/>
      <c r="N71" s="1"/>
      <c r="O71" s="1"/>
    </row>
    <row r="72" spans="1:15" s="8" customFormat="1" ht="5.35" customHeight="1" x14ac:dyDescent="0.2">
      <c r="A72" s="3"/>
      <c r="B72" s="4"/>
      <c r="C72" s="4"/>
      <c r="D72" s="29"/>
      <c r="E72" s="29"/>
      <c r="F72" s="29"/>
      <c r="G72" s="4"/>
      <c r="H72" s="4"/>
      <c r="I72" s="30"/>
      <c r="J72" s="31"/>
      <c r="K72" s="32"/>
      <c r="M72" s="1"/>
      <c r="N72" s="1"/>
      <c r="O72" s="1"/>
    </row>
    <row r="73" spans="1:15" s="8" customFormat="1" ht="15.1" customHeight="1" x14ac:dyDescent="0.2">
      <c r="A73" s="122" t="s">
        <v>57</v>
      </c>
      <c r="B73" s="123"/>
      <c r="C73" s="123"/>
      <c r="D73" s="123"/>
      <c r="E73" s="123"/>
      <c r="F73" s="123"/>
      <c r="G73" s="123"/>
      <c r="H73" s="123"/>
      <c r="I73" s="123"/>
      <c r="J73" s="123"/>
      <c r="K73" s="124"/>
      <c r="M73" s="1"/>
      <c r="N73" s="1"/>
      <c r="O73" s="1"/>
    </row>
    <row r="74" spans="1:15" s="13" customFormat="1" ht="12.7" customHeight="1" x14ac:dyDescent="0.2">
      <c r="A74" s="77" t="s">
        <v>36</v>
      </c>
      <c r="B74" s="77"/>
      <c r="C74" s="77"/>
      <c r="D74" s="98" t="s">
        <v>40</v>
      </c>
      <c r="E74" s="98"/>
      <c r="F74" s="27" t="s">
        <v>203</v>
      </c>
      <c r="G74" s="69"/>
      <c r="H74" s="69"/>
      <c r="I74" s="33" t="s">
        <v>34</v>
      </c>
      <c r="J74" s="12">
        <v>0.85</v>
      </c>
      <c r="K74" s="12">
        <f>ROUND(J74*1.23,2)</f>
        <v>1.05</v>
      </c>
      <c r="M74" s="1"/>
      <c r="N74" s="1"/>
      <c r="O74" s="1"/>
    </row>
    <row r="75" spans="1:15" s="13" customFormat="1" ht="12.7" customHeight="1" x14ac:dyDescent="0.2">
      <c r="A75" s="77" t="s">
        <v>37</v>
      </c>
      <c r="B75" s="77"/>
      <c r="C75" s="77"/>
      <c r="D75" s="98" t="s">
        <v>41</v>
      </c>
      <c r="E75" s="98"/>
      <c r="F75" s="27" t="s">
        <v>203</v>
      </c>
      <c r="G75" s="69"/>
      <c r="H75" s="69"/>
      <c r="I75" s="33" t="s">
        <v>34</v>
      </c>
      <c r="J75" s="12">
        <v>0.88</v>
      </c>
      <c r="K75" s="12">
        <f t="shared" ref="K75:K83" si="2">ROUND(J75*1.23,2)</f>
        <v>1.08</v>
      </c>
      <c r="M75" s="1"/>
      <c r="N75" s="1"/>
      <c r="O75" s="1"/>
    </row>
    <row r="76" spans="1:15" s="13" customFormat="1" ht="12.7" customHeight="1" x14ac:dyDescent="0.2">
      <c r="A76" s="77" t="s">
        <v>38</v>
      </c>
      <c r="B76" s="77"/>
      <c r="C76" s="77"/>
      <c r="D76" s="98" t="s">
        <v>42</v>
      </c>
      <c r="E76" s="98"/>
      <c r="F76" s="27" t="s">
        <v>203</v>
      </c>
      <c r="G76" s="69"/>
      <c r="H76" s="69"/>
      <c r="I76" s="33" t="s">
        <v>34</v>
      </c>
      <c r="J76" s="12">
        <v>1.07</v>
      </c>
      <c r="K76" s="12">
        <f t="shared" si="2"/>
        <v>1.32</v>
      </c>
      <c r="M76" s="1"/>
      <c r="N76" s="1"/>
      <c r="O76" s="1"/>
    </row>
    <row r="77" spans="1:15" s="13" customFormat="1" ht="12.7" customHeight="1" x14ac:dyDescent="0.2">
      <c r="A77" s="77" t="s">
        <v>61</v>
      </c>
      <c r="B77" s="77"/>
      <c r="C77" s="77"/>
      <c r="D77" s="98" t="s">
        <v>43</v>
      </c>
      <c r="E77" s="98"/>
      <c r="F77" s="27" t="s">
        <v>203</v>
      </c>
      <c r="G77" s="69"/>
      <c r="H77" s="69"/>
      <c r="I77" s="33" t="s">
        <v>35</v>
      </c>
      <c r="J77" s="12">
        <v>1.25</v>
      </c>
      <c r="K77" s="12">
        <f t="shared" si="2"/>
        <v>1.54</v>
      </c>
      <c r="M77" s="1"/>
      <c r="N77" s="1"/>
      <c r="O77" s="1"/>
    </row>
    <row r="78" spans="1:15" s="13" customFormat="1" ht="12.7" customHeight="1" x14ac:dyDescent="0.2">
      <c r="A78" s="77" t="s">
        <v>39</v>
      </c>
      <c r="B78" s="77"/>
      <c r="C78" s="77"/>
      <c r="D78" s="98" t="s">
        <v>44</v>
      </c>
      <c r="E78" s="98"/>
      <c r="F78" s="27" t="s">
        <v>203</v>
      </c>
      <c r="G78" s="69"/>
      <c r="H78" s="69"/>
      <c r="I78" s="33" t="s">
        <v>34</v>
      </c>
      <c r="J78" s="12">
        <v>1.86</v>
      </c>
      <c r="K78" s="12">
        <f t="shared" si="2"/>
        <v>2.29</v>
      </c>
      <c r="M78" s="1"/>
      <c r="N78" s="1"/>
      <c r="O78" s="1"/>
    </row>
    <row r="79" spans="1:15" s="13" customFormat="1" ht="12.7" customHeight="1" x14ac:dyDescent="0.2">
      <c r="A79" s="77" t="s">
        <v>234</v>
      </c>
      <c r="B79" s="77"/>
      <c r="C79" s="77"/>
      <c r="D79" s="98" t="s">
        <v>45</v>
      </c>
      <c r="E79" s="98"/>
      <c r="F79" s="72" t="s">
        <v>217</v>
      </c>
      <c r="G79" s="104"/>
      <c r="H79" s="105"/>
      <c r="I79" s="33" t="s">
        <v>34</v>
      </c>
      <c r="J79" s="12">
        <v>2.2999999999999998</v>
      </c>
      <c r="K79" s="12">
        <f t="shared" si="2"/>
        <v>2.83</v>
      </c>
      <c r="M79" s="1"/>
      <c r="N79" s="1"/>
      <c r="O79" s="1"/>
    </row>
    <row r="80" spans="1:15" s="13" customFormat="1" ht="12.7" customHeight="1" x14ac:dyDescent="0.2">
      <c r="A80" s="77" t="s">
        <v>235</v>
      </c>
      <c r="B80" s="77"/>
      <c r="C80" s="77"/>
      <c r="D80" s="98" t="s">
        <v>46</v>
      </c>
      <c r="E80" s="98"/>
      <c r="F80" s="73"/>
      <c r="G80" s="171"/>
      <c r="H80" s="169"/>
      <c r="I80" s="33" t="s">
        <v>34</v>
      </c>
      <c r="J80" s="12">
        <v>2.71</v>
      </c>
      <c r="K80" s="12">
        <f t="shared" si="2"/>
        <v>3.33</v>
      </c>
      <c r="M80" s="1"/>
      <c r="N80" s="1"/>
      <c r="O80" s="1"/>
    </row>
    <row r="81" spans="1:15" s="13" customFormat="1" ht="12.7" customHeight="1" x14ac:dyDescent="0.2">
      <c r="A81" s="77" t="s">
        <v>236</v>
      </c>
      <c r="B81" s="77"/>
      <c r="C81" s="77"/>
      <c r="D81" s="98" t="s">
        <v>47</v>
      </c>
      <c r="E81" s="98"/>
      <c r="F81" s="73"/>
      <c r="G81" s="171"/>
      <c r="H81" s="169"/>
      <c r="I81" s="33" t="s">
        <v>34</v>
      </c>
      <c r="J81" s="12">
        <v>2.93</v>
      </c>
      <c r="K81" s="12">
        <f t="shared" si="2"/>
        <v>3.6</v>
      </c>
      <c r="M81" s="1"/>
      <c r="N81" s="1"/>
      <c r="O81" s="1"/>
    </row>
    <row r="82" spans="1:15" s="13" customFormat="1" ht="12.7" customHeight="1" x14ac:dyDescent="0.2">
      <c r="A82" s="77" t="s">
        <v>245</v>
      </c>
      <c r="B82" s="77"/>
      <c r="C82" s="77"/>
      <c r="D82" s="98" t="s">
        <v>48</v>
      </c>
      <c r="E82" s="98"/>
      <c r="F82" s="73"/>
      <c r="G82" s="171"/>
      <c r="H82" s="169"/>
      <c r="I82" s="33" t="s">
        <v>35</v>
      </c>
      <c r="J82" s="12">
        <v>2.85</v>
      </c>
      <c r="K82" s="12">
        <f t="shared" si="2"/>
        <v>3.51</v>
      </c>
      <c r="M82" s="1"/>
      <c r="N82" s="1"/>
      <c r="O82" s="1"/>
    </row>
    <row r="83" spans="1:15" s="13" customFormat="1" ht="12.7" customHeight="1" x14ac:dyDescent="0.2">
      <c r="A83" s="77" t="s">
        <v>237</v>
      </c>
      <c r="B83" s="77"/>
      <c r="C83" s="77"/>
      <c r="D83" s="98" t="s">
        <v>49</v>
      </c>
      <c r="E83" s="98"/>
      <c r="F83" s="74"/>
      <c r="G83" s="106"/>
      <c r="H83" s="107"/>
      <c r="I83" s="33" t="s">
        <v>34</v>
      </c>
      <c r="J83" s="12">
        <v>3.87</v>
      </c>
      <c r="K83" s="12">
        <f t="shared" si="2"/>
        <v>4.76</v>
      </c>
      <c r="M83" s="1"/>
      <c r="N83" s="1"/>
      <c r="O83" s="1"/>
    </row>
    <row r="84" spans="1:15" s="8" customFormat="1" ht="5.35" customHeight="1" x14ac:dyDescent="0.2">
      <c r="A84" s="35"/>
      <c r="B84" s="35"/>
      <c r="C84" s="35"/>
      <c r="D84" s="36"/>
      <c r="E84" s="36"/>
      <c r="F84" s="36"/>
      <c r="G84" s="35"/>
      <c r="H84" s="35"/>
      <c r="I84" s="37"/>
      <c r="J84" s="38"/>
      <c r="K84" s="38"/>
    </row>
    <row r="85" spans="1:15" s="8" customFormat="1" ht="15.1" customHeight="1" x14ac:dyDescent="0.2">
      <c r="A85" s="172" t="s">
        <v>98</v>
      </c>
      <c r="B85" s="172"/>
      <c r="C85" s="172"/>
      <c r="D85" s="172"/>
      <c r="E85" s="172"/>
      <c r="F85" s="172"/>
      <c r="G85" s="172"/>
      <c r="H85" s="172"/>
      <c r="I85" s="172"/>
      <c r="J85" s="172"/>
      <c r="K85" s="172"/>
    </row>
    <row r="86" spans="1:15" s="13" customFormat="1" ht="12.7" customHeight="1" x14ac:dyDescent="0.2">
      <c r="A86" s="77" t="s">
        <v>19</v>
      </c>
      <c r="B86" s="77"/>
      <c r="C86" s="77"/>
      <c r="D86" s="39" t="s">
        <v>13</v>
      </c>
      <c r="E86" s="39"/>
      <c r="F86" s="40"/>
      <c r="G86" s="91"/>
      <c r="H86" s="92"/>
      <c r="I86" s="108" t="s">
        <v>176</v>
      </c>
      <c r="J86" s="12">
        <v>0.16</v>
      </c>
      <c r="K86" s="12">
        <f>ROUND(J86*1.23,2)</f>
        <v>0.2</v>
      </c>
    </row>
    <row r="87" spans="1:15" s="13" customFormat="1" ht="12.7" customHeight="1" x14ac:dyDescent="0.2">
      <c r="A87" s="103" t="s">
        <v>20</v>
      </c>
      <c r="B87" s="103"/>
      <c r="C87" s="103"/>
      <c r="D87" s="39" t="s">
        <v>4</v>
      </c>
      <c r="E87" s="39"/>
      <c r="F87" s="40"/>
      <c r="G87" s="93"/>
      <c r="H87" s="94"/>
      <c r="I87" s="73"/>
      <c r="J87" s="12">
        <v>0.14000000000000001</v>
      </c>
      <c r="K87" s="12">
        <f t="shared" ref="K87:K102" si="3">ROUND(J87*1.23,2)</f>
        <v>0.17</v>
      </c>
    </row>
    <row r="88" spans="1:15" s="13" customFormat="1" ht="12.7" customHeight="1" x14ac:dyDescent="0.2">
      <c r="A88" s="103" t="s">
        <v>21</v>
      </c>
      <c r="B88" s="103"/>
      <c r="C88" s="103"/>
      <c r="D88" s="39" t="s">
        <v>5</v>
      </c>
      <c r="E88" s="39"/>
      <c r="F88" s="40"/>
      <c r="G88" s="93"/>
      <c r="H88" s="94"/>
      <c r="I88" s="73"/>
      <c r="J88" s="12">
        <v>0.2</v>
      </c>
      <c r="K88" s="12">
        <f t="shared" si="3"/>
        <v>0.25</v>
      </c>
    </row>
    <row r="89" spans="1:15" s="13" customFormat="1" ht="12.7" customHeight="1" x14ac:dyDescent="0.2">
      <c r="A89" s="103" t="s">
        <v>22</v>
      </c>
      <c r="B89" s="103"/>
      <c r="C89" s="103"/>
      <c r="D89" s="39" t="s">
        <v>6</v>
      </c>
      <c r="E89" s="39"/>
      <c r="F89" s="40"/>
      <c r="G89" s="93"/>
      <c r="H89" s="94"/>
      <c r="I89" s="73"/>
      <c r="J89" s="12">
        <v>0.2</v>
      </c>
      <c r="K89" s="12">
        <f t="shared" si="3"/>
        <v>0.25</v>
      </c>
    </row>
    <row r="90" spans="1:15" s="13" customFormat="1" ht="12.7" customHeight="1" x14ac:dyDescent="0.2">
      <c r="A90" s="103" t="s">
        <v>23</v>
      </c>
      <c r="B90" s="103"/>
      <c r="C90" s="103"/>
      <c r="D90" s="39" t="s">
        <v>7</v>
      </c>
      <c r="E90" s="39"/>
      <c r="F90" s="40"/>
      <c r="G90" s="95"/>
      <c r="H90" s="96"/>
      <c r="I90" s="74"/>
      <c r="J90" s="12">
        <v>0.23</v>
      </c>
      <c r="K90" s="12">
        <f t="shared" si="3"/>
        <v>0.28000000000000003</v>
      </c>
    </row>
    <row r="91" spans="1:15" s="13" customFormat="1" ht="12.7" customHeight="1" x14ac:dyDescent="0.2">
      <c r="A91" s="103" t="s">
        <v>24</v>
      </c>
      <c r="B91" s="103"/>
      <c r="C91" s="103"/>
      <c r="D91" s="39" t="s">
        <v>14</v>
      </c>
      <c r="E91" s="39"/>
      <c r="F91" s="42"/>
      <c r="G91" s="167"/>
      <c r="H91" s="105"/>
      <c r="I91" s="108" t="s">
        <v>176</v>
      </c>
      <c r="J91" s="12">
        <v>0.2</v>
      </c>
      <c r="K91" s="12">
        <f t="shared" si="3"/>
        <v>0.25</v>
      </c>
    </row>
    <row r="92" spans="1:15" s="13" customFormat="1" ht="12.7" customHeight="1" x14ac:dyDescent="0.2">
      <c r="A92" s="103" t="s">
        <v>25</v>
      </c>
      <c r="B92" s="103"/>
      <c r="C92" s="103"/>
      <c r="D92" s="39" t="s">
        <v>15</v>
      </c>
      <c r="E92" s="39"/>
      <c r="F92" s="42"/>
      <c r="G92" s="168"/>
      <c r="H92" s="169"/>
      <c r="I92" s="73"/>
      <c r="J92" s="12">
        <v>0.21</v>
      </c>
      <c r="K92" s="12">
        <f t="shared" si="3"/>
        <v>0.26</v>
      </c>
    </row>
    <row r="93" spans="1:15" s="13" customFormat="1" ht="12.7" customHeight="1" x14ac:dyDescent="0.2">
      <c r="A93" s="103" t="s">
        <v>26</v>
      </c>
      <c r="B93" s="103"/>
      <c r="C93" s="103"/>
      <c r="D93" s="39" t="s">
        <v>16</v>
      </c>
      <c r="E93" s="39"/>
      <c r="F93" s="42"/>
      <c r="G93" s="170"/>
      <c r="H93" s="107"/>
      <c r="I93" s="74"/>
      <c r="J93" s="12">
        <v>0.21</v>
      </c>
      <c r="K93" s="12">
        <f t="shared" si="3"/>
        <v>0.26</v>
      </c>
    </row>
    <row r="94" spans="1:15" s="13" customFormat="1" ht="12.7" customHeight="1" x14ac:dyDescent="0.2">
      <c r="A94" s="129" t="s">
        <v>219</v>
      </c>
      <c r="B94" s="130"/>
      <c r="C94" s="173"/>
      <c r="D94" s="116" t="s">
        <v>222</v>
      </c>
      <c r="E94" s="117"/>
      <c r="F94" s="118"/>
      <c r="G94" s="104"/>
      <c r="H94" s="105"/>
      <c r="I94" s="43" t="s">
        <v>223</v>
      </c>
      <c r="J94" s="17">
        <v>0.18</v>
      </c>
      <c r="K94" s="12">
        <f t="shared" si="3"/>
        <v>0.22</v>
      </c>
    </row>
    <row r="95" spans="1:15" s="13" customFormat="1" ht="12.7" customHeight="1" x14ac:dyDescent="0.2">
      <c r="A95" s="129" t="s">
        <v>220</v>
      </c>
      <c r="B95" s="130"/>
      <c r="C95" s="173"/>
      <c r="D95" s="116" t="s">
        <v>221</v>
      </c>
      <c r="E95" s="117"/>
      <c r="F95" s="118"/>
      <c r="G95" s="106"/>
      <c r="H95" s="107"/>
      <c r="I95" s="34" t="s">
        <v>104</v>
      </c>
      <c r="J95" s="17">
        <v>0.59</v>
      </c>
      <c r="K95" s="12">
        <f t="shared" si="3"/>
        <v>0.73</v>
      </c>
    </row>
    <row r="96" spans="1:15" s="13" customFormat="1" ht="12.7" customHeight="1" x14ac:dyDescent="0.2">
      <c r="A96" s="77" t="s">
        <v>18</v>
      </c>
      <c r="B96" s="77"/>
      <c r="C96" s="77"/>
      <c r="D96" s="44" t="s">
        <v>27</v>
      </c>
      <c r="E96" s="44"/>
      <c r="F96" s="42"/>
      <c r="G96" s="167"/>
      <c r="H96" s="105"/>
      <c r="I96" s="72" t="s">
        <v>177</v>
      </c>
      <c r="J96" s="17">
        <v>0.18</v>
      </c>
      <c r="K96" s="12">
        <f t="shared" si="3"/>
        <v>0.22</v>
      </c>
    </row>
    <row r="97" spans="1:23" s="13" customFormat="1" ht="12.7" customHeight="1" x14ac:dyDescent="0.2">
      <c r="A97" s="77" t="s">
        <v>8</v>
      </c>
      <c r="B97" s="77"/>
      <c r="C97" s="77"/>
      <c r="D97" s="39" t="s">
        <v>9</v>
      </c>
      <c r="E97" s="39"/>
      <c r="F97" s="42"/>
      <c r="G97" s="168"/>
      <c r="H97" s="169"/>
      <c r="I97" s="73"/>
      <c r="J97" s="12">
        <v>0.18</v>
      </c>
      <c r="K97" s="12">
        <f t="shared" si="3"/>
        <v>0.22</v>
      </c>
    </row>
    <row r="98" spans="1:23" s="13" customFormat="1" ht="12.7" customHeight="1" x14ac:dyDescent="0.2">
      <c r="A98" s="77" t="s">
        <v>17</v>
      </c>
      <c r="B98" s="77"/>
      <c r="C98" s="77"/>
      <c r="D98" s="45" t="s">
        <v>28</v>
      </c>
      <c r="E98" s="45"/>
      <c r="F98" s="42"/>
      <c r="G98" s="170"/>
      <c r="H98" s="107"/>
      <c r="I98" s="74"/>
      <c r="J98" s="46">
        <v>0.46</v>
      </c>
      <c r="K98" s="12">
        <f t="shared" si="3"/>
        <v>0.56999999999999995</v>
      </c>
    </row>
    <row r="99" spans="1:23" s="13" customFormat="1" ht="12.7" customHeight="1" x14ac:dyDescent="0.2">
      <c r="A99" s="77" t="s">
        <v>218</v>
      </c>
      <c r="B99" s="77"/>
      <c r="C99" s="77"/>
      <c r="D99" s="116" t="s">
        <v>182</v>
      </c>
      <c r="E99" s="117"/>
      <c r="F99" s="118"/>
      <c r="G99" s="164"/>
      <c r="H99" s="165"/>
      <c r="I99" s="10" t="s">
        <v>104</v>
      </c>
      <c r="J99" s="46">
        <v>0.1</v>
      </c>
      <c r="K99" s="12">
        <f t="shared" si="3"/>
        <v>0.12</v>
      </c>
    </row>
    <row r="100" spans="1:23" s="13" customFormat="1" ht="26.3" customHeight="1" x14ac:dyDescent="0.2">
      <c r="A100" s="77" t="s">
        <v>155</v>
      </c>
      <c r="B100" s="77"/>
      <c r="C100" s="77"/>
      <c r="D100" s="174" t="s">
        <v>161</v>
      </c>
      <c r="E100" s="175"/>
      <c r="F100" s="176"/>
      <c r="G100" s="164"/>
      <c r="H100" s="165"/>
      <c r="I100" s="47" t="s">
        <v>154</v>
      </c>
      <c r="J100" s="12">
        <v>0.93</v>
      </c>
      <c r="K100" s="12">
        <f t="shared" si="3"/>
        <v>1.1399999999999999</v>
      </c>
    </row>
    <row r="101" spans="1:23" s="13" customFormat="1" ht="12.7" customHeight="1" x14ac:dyDescent="0.2">
      <c r="A101" s="155" t="s">
        <v>191</v>
      </c>
      <c r="B101" s="155"/>
      <c r="C101" s="155"/>
      <c r="D101" s="48" t="s">
        <v>244</v>
      </c>
      <c r="E101" s="49"/>
      <c r="F101" s="50"/>
      <c r="G101" s="99"/>
      <c r="H101" s="100"/>
      <c r="I101" s="51" t="s">
        <v>162</v>
      </c>
      <c r="J101" s="52">
        <v>15.31</v>
      </c>
      <c r="K101" s="12">
        <f t="shared" si="3"/>
        <v>18.829999999999998</v>
      </c>
    </row>
    <row r="102" spans="1:23" s="13" customFormat="1" ht="12.7" customHeight="1" x14ac:dyDescent="0.2">
      <c r="A102" s="155" t="s">
        <v>192</v>
      </c>
      <c r="B102" s="155"/>
      <c r="C102" s="155"/>
      <c r="D102" s="53" t="s">
        <v>244</v>
      </c>
      <c r="E102" s="54"/>
      <c r="F102" s="50"/>
      <c r="G102" s="101"/>
      <c r="H102" s="102"/>
      <c r="I102" s="51" t="s">
        <v>162</v>
      </c>
      <c r="J102" s="55">
        <v>8.65</v>
      </c>
      <c r="K102" s="12">
        <f t="shared" si="3"/>
        <v>10.64</v>
      </c>
    </row>
    <row r="103" spans="1:23" ht="6.8" customHeight="1" x14ac:dyDescent="0.2"/>
    <row r="104" spans="1:23" s="8" customFormat="1" ht="15.1" customHeight="1" x14ac:dyDescent="0.2">
      <c r="A104" s="75" t="s">
        <v>69</v>
      </c>
      <c r="B104" s="75"/>
      <c r="C104" s="75"/>
      <c r="D104" s="76"/>
      <c r="E104" s="75"/>
      <c r="F104" s="75"/>
      <c r="G104" s="75"/>
      <c r="H104" s="75"/>
      <c r="I104" s="75"/>
      <c r="J104" s="75"/>
      <c r="K104" s="75"/>
      <c r="U104" s="56"/>
      <c r="V104" s="56"/>
      <c r="W104" s="56"/>
    </row>
    <row r="105" spans="1:23" s="13" customFormat="1" ht="10.5" customHeight="1" x14ac:dyDescent="0.2">
      <c r="A105" s="157" t="s">
        <v>75</v>
      </c>
      <c r="B105" s="157"/>
      <c r="C105" s="153" t="s">
        <v>175</v>
      </c>
      <c r="D105" s="156" t="s">
        <v>77</v>
      </c>
      <c r="E105" s="57" t="s">
        <v>72</v>
      </c>
      <c r="F105" s="160" t="s">
        <v>174</v>
      </c>
      <c r="G105" s="161"/>
      <c r="H105" s="158" t="s">
        <v>173</v>
      </c>
      <c r="I105" s="109" t="s">
        <v>0</v>
      </c>
      <c r="J105" s="166" t="s">
        <v>59</v>
      </c>
      <c r="K105" s="166" t="s">
        <v>60</v>
      </c>
      <c r="U105" s="28"/>
      <c r="V105" s="28"/>
      <c r="W105" s="28"/>
    </row>
    <row r="106" spans="1:23" s="13" customFormat="1" ht="11.95" customHeight="1" x14ac:dyDescent="0.2">
      <c r="A106" s="157"/>
      <c r="B106" s="157"/>
      <c r="C106" s="154"/>
      <c r="D106" s="156"/>
      <c r="E106" s="58" t="s">
        <v>76</v>
      </c>
      <c r="F106" s="162"/>
      <c r="G106" s="163"/>
      <c r="H106" s="159"/>
      <c r="I106" s="110"/>
      <c r="J106" s="166"/>
      <c r="K106" s="166"/>
      <c r="U106" s="28"/>
      <c r="V106" s="28"/>
      <c r="W106" s="28"/>
    </row>
    <row r="107" spans="1:23" s="13" customFormat="1" ht="12.7" customHeight="1" x14ac:dyDescent="0.2">
      <c r="A107" s="98" t="s">
        <v>66</v>
      </c>
      <c r="B107" s="98"/>
      <c r="C107" s="16" t="s">
        <v>170</v>
      </c>
      <c r="D107" s="41" t="s">
        <v>73</v>
      </c>
      <c r="E107" s="27">
        <v>50</v>
      </c>
      <c r="F107" s="82" t="s">
        <v>194</v>
      </c>
      <c r="G107" s="83"/>
      <c r="H107" s="70"/>
      <c r="I107" s="10" t="s">
        <v>148</v>
      </c>
      <c r="J107" s="12">
        <v>9.92</v>
      </c>
      <c r="K107" s="12">
        <f>ROUND(J107*1.23,2)</f>
        <v>12.2</v>
      </c>
      <c r="U107" s="28"/>
      <c r="V107" s="28"/>
      <c r="W107" s="28"/>
    </row>
    <row r="108" spans="1:23" s="13" customFormat="1" ht="12.7" customHeight="1" x14ac:dyDescent="0.2">
      <c r="A108" s="98" t="s">
        <v>67</v>
      </c>
      <c r="B108" s="98"/>
      <c r="C108" s="59" t="s">
        <v>171</v>
      </c>
      <c r="D108" s="41" t="s">
        <v>10</v>
      </c>
      <c r="E108" s="27">
        <v>50</v>
      </c>
      <c r="F108" s="84"/>
      <c r="G108" s="85"/>
      <c r="H108" s="81"/>
      <c r="I108" s="10" t="s">
        <v>148</v>
      </c>
      <c r="J108" s="12">
        <v>14.19</v>
      </c>
      <c r="K108" s="12">
        <f t="shared" ref="K108:K123" si="4">ROUND(J108*1.23,2)</f>
        <v>17.45</v>
      </c>
      <c r="U108" s="28"/>
      <c r="V108" s="28"/>
      <c r="W108" s="28"/>
    </row>
    <row r="109" spans="1:23" s="13" customFormat="1" ht="12.7" customHeight="1" x14ac:dyDescent="0.2">
      <c r="A109" s="98" t="s">
        <v>68</v>
      </c>
      <c r="B109" s="98"/>
      <c r="C109" s="16" t="s">
        <v>172</v>
      </c>
      <c r="D109" s="60" t="s">
        <v>74</v>
      </c>
      <c r="E109" s="61">
        <v>50</v>
      </c>
      <c r="F109" s="84"/>
      <c r="G109" s="85"/>
      <c r="H109" s="81"/>
      <c r="I109" s="10" t="s">
        <v>148</v>
      </c>
      <c r="J109" s="12">
        <v>16.09</v>
      </c>
      <c r="K109" s="12">
        <f t="shared" si="4"/>
        <v>19.79</v>
      </c>
      <c r="U109" s="28"/>
      <c r="V109" s="28"/>
      <c r="W109" s="28"/>
    </row>
    <row r="110" spans="1:23" s="13" customFormat="1" ht="12.7" customHeight="1" x14ac:dyDescent="0.2">
      <c r="A110" s="98" t="s">
        <v>181</v>
      </c>
      <c r="B110" s="98"/>
      <c r="C110" s="16" t="s">
        <v>78</v>
      </c>
      <c r="D110" s="60" t="s">
        <v>11</v>
      </c>
      <c r="E110" s="61">
        <v>50</v>
      </c>
      <c r="F110" s="86"/>
      <c r="G110" s="87"/>
      <c r="H110" s="71"/>
      <c r="I110" s="10" t="s">
        <v>148</v>
      </c>
      <c r="J110" s="11">
        <v>19.59</v>
      </c>
      <c r="K110" s="12">
        <f t="shared" si="4"/>
        <v>24.1</v>
      </c>
      <c r="U110" s="28"/>
      <c r="V110" s="28"/>
      <c r="W110" s="28"/>
    </row>
    <row r="111" spans="1:23" s="13" customFormat="1" ht="12.7" customHeight="1" x14ac:dyDescent="0.2">
      <c r="A111" s="98" t="s">
        <v>62</v>
      </c>
      <c r="B111" s="98"/>
      <c r="C111" s="16" t="s">
        <v>170</v>
      </c>
      <c r="D111" s="41" t="s">
        <v>73</v>
      </c>
      <c r="E111" s="27">
        <v>33</v>
      </c>
      <c r="F111" s="82" t="s">
        <v>195</v>
      </c>
      <c r="G111" s="83"/>
      <c r="H111" s="70"/>
      <c r="I111" s="10" t="s">
        <v>148</v>
      </c>
      <c r="J111" s="12">
        <v>8.07</v>
      </c>
      <c r="K111" s="12">
        <f t="shared" si="4"/>
        <v>9.93</v>
      </c>
      <c r="U111" s="28"/>
      <c r="V111" s="28"/>
      <c r="W111" s="28"/>
    </row>
    <row r="112" spans="1:23" s="13" customFormat="1" ht="12.7" customHeight="1" x14ac:dyDescent="0.2">
      <c r="A112" s="98" t="s">
        <v>30</v>
      </c>
      <c r="B112" s="98"/>
      <c r="C112" s="59" t="s">
        <v>171</v>
      </c>
      <c r="D112" s="41" t="s">
        <v>10</v>
      </c>
      <c r="E112" s="27">
        <v>33</v>
      </c>
      <c r="F112" s="84"/>
      <c r="G112" s="85"/>
      <c r="H112" s="81"/>
      <c r="I112" s="10" t="s">
        <v>148</v>
      </c>
      <c r="J112" s="12">
        <v>12.12</v>
      </c>
      <c r="K112" s="12">
        <f t="shared" si="4"/>
        <v>14.91</v>
      </c>
      <c r="U112" s="28"/>
      <c r="V112" s="28"/>
      <c r="W112" s="28"/>
    </row>
    <row r="113" spans="1:23" s="13" customFormat="1" ht="12.7" customHeight="1" x14ac:dyDescent="0.2">
      <c r="A113" s="98" t="s">
        <v>64</v>
      </c>
      <c r="B113" s="98"/>
      <c r="C113" s="16" t="s">
        <v>172</v>
      </c>
      <c r="D113" s="60" t="s">
        <v>74</v>
      </c>
      <c r="E113" s="61">
        <v>33</v>
      </c>
      <c r="F113" s="84"/>
      <c r="G113" s="85"/>
      <c r="H113" s="81"/>
      <c r="I113" s="10" t="s">
        <v>148</v>
      </c>
      <c r="J113" s="11">
        <v>13.83</v>
      </c>
      <c r="K113" s="12">
        <f t="shared" si="4"/>
        <v>17.010000000000002</v>
      </c>
      <c r="U113" s="28"/>
      <c r="V113" s="28"/>
      <c r="W113" s="28"/>
    </row>
    <row r="114" spans="1:23" s="13" customFormat="1" ht="12.7" customHeight="1" x14ac:dyDescent="0.2">
      <c r="A114" s="98" t="s">
        <v>63</v>
      </c>
      <c r="B114" s="98"/>
      <c r="C114" s="41" t="s">
        <v>78</v>
      </c>
      <c r="D114" s="41" t="s">
        <v>11</v>
      </c>
      <c r="E114" s="27">
        <v>33</v>
      </c>
      <c r="F114" s="84"/>
      <c r="G114" s="85"/>
      <c r="H114" s="81"/>
      <c r="I114" s="10" t="s">
        <v>148</v>
      </c>
      <c r="J114" s="12">
        <v>16.09</v>
      </c>
      <c r="K114" s="12">
        <f t="shared" si="4"/>
        <v>19.79</v>
      </c>
      <c r="U114" s="28"/>
      <c r="V114" s="28"/>
      <c r="W114" s="28"/>
    </row>
    <row r="115" spans="1:23" s="13" customFormat="1" ht="12.7" customHeight="1" x14ac:dyDescent="0.2">
      <c r="A115" s="98" t="s">
        <v>65</v>
      </c>
      <c r="B115" s="98"/>
      <c r="C115" s="41" t="s">
        <v>79</v>
      </c>
      <c r="D115" s="41" t="s">
        <v>12</v>
      </c>
      <c r="E115" s="27">
        <v>33</v>
      </c>
      <c r="F115" s="84"/>
      <c r="G115" s="85"/>
      <c r="H115" s="81"/>
      <c r="I115" s="10" t="s">
        <v>148</v>
      </c>
      <c r="J115" s="12">
        <v>19.329999999999998</v>
      </c>
      <c r="K115" s="12">
        <f t="shared" si="4"/>
        <v>23.78</v>
      </c>
      <c r="U115" s="28"/>
      <c r="V115" s="28"/>
      <c r="W115" s="28"/>
    </row>
    <row r="116" spans="1:23" s="13" customFormat="1" ht="12.7" customHeight="1" x14ac:dyDescent="0.2">
      <c r="A116" s="98" t="s">
        <v>31</v>
      </c>
      <c r="B116" s="98"/>
      <c r="C116" s="62" t="s">
        <v>80</v>
      </c>
      <c r="D116" s="63" t="s">
        <v>29</v>
      </c>
      <c r="E116" s="27">
        <v>33</v>
      </c>
      <c r="F116" s="86"/>
      <c r="G116" s="87"/>
      <c r="H116" s="71"/>
      <c r="I116" s="10" t="s">
        <v>148</v>
      </c>
      <c r="J116" s="12">
        <v>24.16</v>
      </c>
      <c r="K116" s="12">
        <f t="shared" si="4"/>
        <v>29.72</v>
      </c>
      <c r="U116" s="28"/>
      <c r="V116" s="28"/>
      <c r="W116" s="28"/>
    </row>
    <row r="117" spans="1:23" s="13" customFormat="1" ht="12.7" customHeight="1" x14ac:dyDescent="0.2">
      <c r="A117" s="112" t="s">
        <v>51</v>
      </c>
      <c r="B117" s="112"/>
      <c r="C117" s="64" t="s">
        <v>170</v>
      </c>
      <c r="D117" s="34" t="s">
        <v>73</v>
      </c>
      <c r="E117" s="65">
        <v>33</v>
      </c>
      <c r="F117" s="84" t="s">
        <v>196</v>
      </c>
      <c r="G117" s="85"/>
      <c r="H117" s="81"/>
      <c r="I117" s="14" t="s">
        <v>148</v>
      </c>
      <c r="J117" s="52">
        <v>24.58</v>
      </c>
      <c r="K117" s="12">
        <f t="shared" si="4"/>
        <v>30.23</v>
      </c>
      <c r="U117" s="28"/>
      <c r="V117" s="28"/>
      <c r="W117" s="28"/>
    </row>
    <row r="118" spans="1:23" s="13" customFormat="1" ht="12.7" customHeight="1" x14ac:dyDescent="0.2">
      <c r="A118" s="111" t="s">
        <v>52</v>
      </c>
      <c r="B118" s="111"/>
      <c r="C118" s="59" t="s">
        <v>171</v>
      </c>
      <c r="D118" s="41" t="s">
        <v>10</v>
      </c>
      <c r="E118" s="27">
        <v>33</v>
      </c>
      <c r="F118" s="84"/>
      <c r="G118" s="85"/>
      <c r="H118" s="81"/>
      <c r="I118" s="10" t="s">
        <v>148</v>
      </c>
      <c r="J118" s="55">
        <v>29.41</v>
      </c>
      <c r="K118" s="12">
        <f t="shared" si="4"/>
        <v>36.17</v>
      </c>
      <c r="U118" s="28"/>
      <c r="V118" s="28"/>
      <c r="W118" s="28"/>
    </row>
    <row r="119" spans="1:23" s="13" customFormat="1" ht="12.7" customHeight="1" x14ac:dyDescent="0.2">
      <c r="A119" s="111" t="s">
        <v>53</v>
      </c>
      <c r="B119" s="111"/>
      <c r="C119" s="16" t="s">
        <v>172</v>
      </c>
      <c r="D119" s="60" t="s">
        <v>74</v>
      </c>
      <c r="E119" s="61">
        <v>33</v>
      </c>
      <c r="F119" s="84"/>
      <c r="G119" s="85"/>
      <c r="H119" s="81"/>
      <c r="I119" s="10" t="s">
        <v>148</v>
      </c>
      <c r="J119" s="66">
        <v>32.369999999999997</v>
      </c>
      <c r="K119" s="12">
        <f t="shared" si="4"/>
        <v>39.82</v>
      </c>
      <c r="U119" s="28"/>
      <c r="V119" s="28"/>
      <c r="W119" s="28"/>
    </row>
    <row r="120" spans="1:23" s="13" customFormat="1" ht="12.7" customHeight="1" x14ac:dyDescent="0.2">
      <c r="A120" s="111" t="s">
        <v>54</v>
      </c>
      <c r="B120" s="111"/>
      <c r="C120" s="41" t="s">
        <v>78</v>
      </c>
      <c r="D120" s="41" t="s">
        <v>11</v>
      </c>
      <c r="E120" s="27">
        <v>33</v>
      </c>
      <c r="F120" s="84"/>
      <c r="G120" s="85"/>
      <c r="H120" s="81"/>
      <c r="I120" s="10" t="s">
        <v>148</v>
      </c>
      <c r="J120" s="55">
        <v>41.32</v>
      </c>
      <c r="K120" s="12">
        <f t="shared" si="4"/>
        <v>50.82</v>
      </c>
      <c r="U120" s="28"/>
      <c r="V120" s="28"/>
      <c r="W120" s="28"/>
    </row>
    <row r="121" spans="1:23" s="13" customFormat="1" ht="12.7" customHeight="1" x14ac:dyDescent="0.2">
      <c r="A121" s="111" t="s">
        <v>55</v>
      </c>
      <c r="B121" s="111"/>
      <c r="C121" s="41" t="s">
        <v>79</v>
      </c>
      <c r="D121" s="41" t="s">
        <v>12</v>
      </c>
      <c r="E121" s="27">
        <v>33</v>
      </c>
      <c r="F121" s="86"/>
      <c r="G121" s="87"/>
      <c r="H121" s="71"/>
      <c r="I121" s="10" t="s">
        <v>148</v>
      </c>
      <c r="J121" s="55">
        <v>55.12</v>
      </c>
      <c r="K121" s="12">
        <f t="shared" si="4"/>
        <v>67.8</v>
      </c>
      <c r="U121" s="28"/>
      <c r="V121" s="28"/>
      <c r="W121" s="28"/>
    </row>
    <row r="122" spans="1:23" s="13" customFormat="1" ht="12.7" customHeight="1" x14ac:dyDescent="0.2">
      <c r="A122" s="98" t="s">
        <v>70</v>
      </c>
      <c r="B122" s="98"/>
      <c r="C122" s="16" t="s">
        <v>170</v>
      </c>
      <c r="D122" s="41" t="s">
        <v>73</v>
      </c>
      <c r="E122" s="27">
        <v>33</v>
      </c>
      <c r="F122" s="82" t="s">
        <v>193</v>
      </c>
      <c r="G122" s="83"/>
      <c r="H122" s="70"/>
      <c r="I122" s="67" t="s">
        <v>169</v>
      </c>
      <c r="J122" s="12">
        <v>10.029999999999999</v>
      </c>
      <c r="K122" s="12">
        <f t="shared" si="4"/>
        <v>12.34</v>
      </c>
      <c r="U122" s="28"/>
      <c r="V122" s="28"/>
      <c r="W122" s="28"/>
    </row>
    <row r="123" spans="1:23" s="13" customFormat="1" ht="12.7" customHeight="1" x14ac:dyDescent="0.2">
      <c r="A123" s="98" t="s">
        <v>71</v>
      </c>
      <c r="B123" s="98"/>
      <c r="C123" s="68" t="s">
        <v>171</v>
      </c>
      <c r="D123" s="62" t="s">
        <v>10</v>
      </c>
      <c r="E123" s="27">
        <v>33</v>
      </c>
      <c r="F123" s="86"/>
      <c r="G123" s="87"/>
      <c r="H123" s="71"/>
      <c r="I123" s="67" t="s">
        <v>169</v>
      </c>
      <c r="J123" s="12">
        <v>12.39</v>
      </c>
      <c r="K123" s="12">
        <f t="shared" si="4"/>
        <v>15.24</v>
      </c>
      <c r="U123" s="28"/>
      <c r="V123" s="28"/>
      <c r="W123" s="28"/>
    </row>
    <row r="124" spans="1:23" ht="8.3000000000000007" customHeight="1" x14ac:dyDescent="0.2"/>
    <row r="125" spans="1:23" s="13" customFormat="1" ht="11.95" customHeight="1" x14ac:dyDescent="0.2">
      <c r="A125" s="144" t="s">
        <v>81</v>
      </c>
      <c r="B125" s="145"/>
      <c r="C125" s="146"/>
      <c r="D125" s="142" t="s">
        <v>82</v>
      </c>
      <c r="E125" s="142"/>
      <c r="F125" s="142"/>
      <c r="G125" s="69" t="s">
        <v>83</v>
      </c>
      <c r="H125" s="69"/>
      <c r="I125" s="69"/>
      <c r="J125" s="55">
        <v>0.6</v>
      </c>
      <c r="K125" s="12">
        <f>ROUND(J125*1.23,2)</f>
        <v>0.74</v>
      </c>
    </row>
    <row r="126" spans="1:23" s="13" customFormat="1" ht="11.95" customHeight="1" x14ac:dyDescent="0.2">
      <c r="A126" s="147"/>
      <c r="B126" s="148"/>
      <c r="C126" s="149"/>
      <c r="D126" s="143" t="s">
        <v>84</v>
      </c>
      <c r="E126" s="143"/>
      <c r="F126" s="143"/>
      <c r="G126" s="69" t="s">
        <v>85</v>
      </c>
      <c r="H126" s="69"/>
      <c r="I126" s="69"/>
      <c r="J126" s="55">
        <v>1.6</v>
      </c>
      <c r="K126" s="12">
        <f t="shared" ref="K126:K133" si="5">ROUND(J126*1.23,2)</f>
        <v>1.97</v>
      </c>
    </row>
    <row r="127" spans="1:23" s="13" customFormat="1" ht="11.95" customHeight="1" x14ac:dyDescent="0.2">
      <c r="A127" s="147"/>
      <c r="B127" s="148"/>
      <c r="C127" s="149"/>
      <c r="D127" s="143" t="s">
        <v>86</v>
      </c>
      <c r="E127" s="143"/>
      <c r="F127" s="143"/>
      <c r="G127" s="69" t="s">
        <v>85</v>
      </c>
      <c r="H127" s="69"/>
      <c r="I127" s="69"/>
      <c r="J127" s="55">
        <v>3.2</v>
      </c>
      <c r="K127" s="12">
        <f t="shared" si="5"/>
        <v>3.94</v>
      </c>
    </row>
    <row r="128" spans="1:23" s="13" customFormat="1" ht="11.95" customHeight="1" x14ac:dyDescent="0.2">
      <c r="A128" s="147"/>
      <c r="B128" s="148"/>
      <c r="C128" s="149"/>
      <c r="D128" s="142" t="s">
        <v>87</v>
      </c>
      <c r="E128" s="142"/>
      <c r="F128" s="142"/>
      <c r="G128" s="69" t="s">
        <v>88</v>
      </c>
      <c r="H128" s="69"/>
      <c r="I128" s="69"/>
      <c r="J128" s="55">
        <v>0.95</v>
      </c>
      <c r="K128" s="12">
        <f t="shared" si="5"/>
        <v>1.17</v>
      </c>
    </row>
    <row r="129" spans="1:12" s="13" customFormat="1" ht="11.95" customHeight="1" x14ac:dyDescent="0.2">
      <c r="A129" s="147"/>
      <c r="B129" s="148"/>
      <c r="C129" s="149"/>
      <c r="D129" s="142" t="s">
        <v>89</v>
      </c>
      <c r="E129" s="142"/>
      <c r="F129" s="142"/>
      <c r="G129" s="69" t="s">
        <v>90</v>
      </c>
      <c r="H129" s="69"/>
      <c r="I129" s="69"/>
      <c r="J129" s="55">
        <v>1.2</v>
      </c>
      <c r="K129" s="12">
        <f t="shared" si="5"/>
        <v>1.48</v>
      </c>
    </row>
    <row r="130" spans="1:12" s="13" customFormat="1" ht="11.95" customHeight="1" x14ac:dyDescent="0.2">
      <c r="A130" s="147"/>
      <c r="B130" s="148"/>
      <c r="C130" s="149"/>
      <c r="D130" s="142" t="s">
        <v>91</v>
      </c>
      <c r="E130" s="142"/>
      <c r="F130" s="142"/>
      <c r="G130" s="69" t="s">
        <v>88</v>
      </c>
      <c r="H130" s="69"/>
      <c r="I130" s="69"/>
      <c r="J130" s="55">
        <v>1.6</v>
      </c>
      <c r="K130" s="12">
        <f t="shared" si="5"/>
        <v>1.97</v>
      </c>
    </row>
    <row r="131" spans="1:12" s="13" customFormat="1" ht="11.95" customHeight="1" x14ac:dyDescent="0.2">
      <c r="A131" s="147"/>
      <c r="B131" s="148"/>
      <c r="C131" s="149"/>
      <c r="D131" s="143" t="s">
        <v>92</v>
      </c>
      <c r="E131" s="143"/>
      <c r="F131" s="143"/>
      <c r="G131" s="69" t="s">
        <v>95</v>
      </c>
      <c r="H131" s="69"/>
      <c r="I131" s="69"/>
      <c r="J131" s="55">
        <v>0.3</v>
      </c>
      <c r="K131" s="12">
        <f t="shared" si="5"/>
        <v>0.37</v>
      </c>
    </row>
    <row r="132" spans="1:12" s="13" customFormat="1" ht="11.95" customHeight="1" x14ac:dyDescent="0.2">
      <c r="A132" s="147"/>
      <c r="B132" s="148"/>
      <c r="C132" s="149"/>
      <c r="D132" s="143" t="s">
        <v>93</v>
      </c>
      <c r="E132" s="143"/>
      <c r="F132" s="143"/>
      <c r="G132" s="69" t="s">
        <v>96</v>
      </c>
      <c r="H132" s="69"/>
      <c r="I132" s="69"/>
      <c r="J132" s="55">
        <v>0.5</v>
      </c>
      <c r="K132" s="12">
        <f t="shared" si="5"/>
        <v>0.62</v>
      </c>
    </row>
    <row r="133" spans="1:12" s="13" customFormat="1" ht="11.95" customHeight="1" x14ac:dyDescent="0.2">
      <c r="A133" s="150"/>
      <c r="B133" s="151"/>
      <c r="C133" s="152"/>
      <c r="D133" s="143" t="s">
        <v>94</v>
      </c>
      <c r="E133" s="143"/>
      <c r="F133" s="143"/>
      <c r="G133" s="69" t="s">
        <v>97</v>
      </c>
      <c r="H133" s="69"/>
      <c r="I133" s="69"/>
      <c r="J133" s="55">
        <v>0.35</v>
      </c>
      <c r="K133" s="12">
        <f t="shared" si="5"/>
        <v>0.43</v>
      </c>
    </row>
    <row r="135" spans="1:12" ht="12.7" customHeight="1" x14ac:dyDescent="0.2">
      <c r="B135" s="202" t="s">
        <v>251</v>
      </c>
      <c r="C135" s="203"/>
      <c r="D135" s="203"/>
      <c r="E135" s="203"/>
      <c r="F135" s="203"/>
      <c r="G135" s="203"/>
      <c r="H135" s="203"/>
      <c r="I135" s="203"/>
      <c r="J135" s="203"/>
      <c r="K135" s="203"/>
      <c r="L135" s="203"/>
    </row>
  </sheetData>
  <mergeCells count="262">
    <mergeCell ref="I68:K68"/>
    <mergeCell ref="I69:K70"/>
    <mergeCell ref="A70:B70"/>
    <mergeCell ref="C70:D70"/>
    <mergeCell ref="E70:H70"/>
    <mergeCell ref="B135:L135"/>
    <mergeCell ref="A1:E4"/>
    <mergeCell ref="F1:H4"/>
    <mergeCell ref="I1:K1"/>
    <mergeCell ref="I2:K2"/>
    <mergeCell ref="I3:K3"/>
    <mergeCell ref="I4:K5"/>
    <mergeCell ref="A5:B5"/>
    <mergeCell ref="C5:D5"/>
    <mergeCell ref="E5:H5"/>
    <mergeCell ref="A66:E69"/>
    <mergeCell ref="F66:H69"/>
    <mergeCell ref="D26:E26"/>
    <mergeCell ref="D17:E19"/>
    <mergeCell ref="G22:H27"/>
    <mergeCell ref="D27:F27"/>
    <mergeCell ref="D30:F30"/>
    <mergeCell ref="A30:C30"/>
    <mergeCell ref="D25:E25"/>
    <mergeCell ref="A7:K7"/>
    <mergeCell ref="A9:C11"/>
    <mergeCell ref="D9:E11"/>
    <mergeCell ref="F9:F11"/>
    <mergeCell ref="A14:C14"/>
    <mergeCell ref="A12:C12"/>
    <mergeCell ref="A16:K16"/>
    <mergeCell ref="G9:H14"/>
    <mergeCell ref="I13:I14"/>
    <mergeCell ref="A13:C13"/>
    <mergeCell ref="J105:J106"/>
    <mergeCell ref="K105:K106"/>
    <mergeCell ref="D76:E76"/>
    <mergeCell ref="I96:I98"/>
    <mergeCell ref="G91:H93"/>
    <mergeCell ref="G74:H78"/>
    <mergeCell ref="D74:E74"/>
    <mergeCell ref="G79:H83"/>
    <mergeCell ref="G100:H100"/>
    <mergeCell ref="A85:K85"/>
    <mergeCell ref="A94:C94"/>
    <mergeCell ref="D82:E82"/>
    <mergeCell ref="D83:E83"/>
    <mergeCell ref="A74:C74"/>
    <mergeCell ref="A95:C95"/>
    <mergeCell ref="I86:I90"/>
    <mergeCell ref="A100:C100"/>
    <mergeCell ref="G96:H98"/>
    <mergeCell ref="A86:C86"/>
    <mergeCell ref="D100:F100"/>
    <mergeCell ref="A77:C77"/>
    <mergeCell ref="A78:C78"/>
    <mergeCell ref="D77:E77"/>
    <mergeCell ref="A24:C24"/>
    <mergeCell ref="D24:E24"/>
    <mergeCell ref="G28:H30"/>
    <mergeCell ref="D13:F13"/>
    <mergeCell ref="H117:H121"/>
    <mergeCell ref="F122:G123"/>
    <mergeCell ref="H105:H106"/>
    <mergeCell ref="F105:G106"/>
    <mergeCell ref="F111:G116"/>
    <mergeCell ref="H111:H116"/>
    <mergeCell ref="F107:G110"/>
    <mergeCell ref="H107:H110"/>
    <mergeCell ref="F117:G121"/>
    <mergeCell ref="G99:H99"/>
    <mergeCell ref="D28:E28"/>
    <mergeCell ref="D99:F99"/>
    <mergeCell ref="G63:H63"/>
    <mergeCell ref="A93:C93"/>
    <mergeCell ref="A71:C71"/>
    <mergeCell ref="A65:C65"/>
    <mergeCell ref="A121:B121"/>
    <mergeCell ref="A118:B118"/>
    <mergeCell ref="A23:C23"/>
    <mergeCell ref="D23:E23"/>
    <mergeCell ref="D130:F130"/>
    <mergeCell ref="A89:C89"/>
    <mergeCell ref="A90:C90"/>
    <mergeCell ref="A92:C92"/>
    <mergeCell ref="D127:F127"/>
    <mergeCell ref="A120:B120"/>
    <mergeCell ref="D129:F129"/>
    <mergeCell ref="A125:C133"/>
    <mergeCell ref="D128:F128"/>
    <mergeCell ref="D126:F126"/>
    <mergeCell ref="D133:F133"/>
    <mergeCell ref="C105:C106"/>
    <mergeCell ref="A101:C101"/>
    <mergeCell ref="A102:C102"/>
    <mergeCell ref="D132:F132"/>
    <mergeCell ref="A108:B108"/>
    <mergeCell ref="A122:B122"/>
    <mergeCell ref="D131:F131"/>
    <mergeCell ref="A112:B112"/>
    <mergeCell ref="D105:D106"/>
    <mergeCell ref="A105:B106"/>
    <mergeCell ref="D125:F125"/>
    <mergeCell ref="A109:B109"/>
    <mergeCell ref="A107:B107"/>
    <mergeCell ref="F31:F33"/>
    <mergeCell ref="A29:C29"/>
    <mergeCell ref="A41:C41"/>
    <mergeCell ref="D31:E33"/>
    <mergeCell ref="A26:C26"/>
    <mergeCell ref="D29:E29"/>
    <mergeCell ref="A33:C33"/>
    <mergeCell ref="A32:C32"/>
    <mergeCell ref="D54:E54"/>
    <mergeCell ref="A28:C28"/>
    <mergeCell ref="A38:C38"/>
    <mergeCell ref="A42:C42"/>
    <mergeCell ref="A48:C48"/>
    <mergeCell ref="D46:E46"/>
    <mergeCell ref="F45:F46"/>
    <mergeCell ref="D34:E36"/>
    <mergeCell ref="A31:C31"/>
    <mergeCell ref="D47:E47"/>
    <mergeCell ref="F47:F48"/>
    <mergeCell ref="A52:C52"/>
    <mergeCell ref="A53:C53"/>
    <mergeCell ref="A49:C49"/>
    <mergeCell ref="D51:E51"/>
    <mergeCell ref="A40:C40"/>
    <mergeCell ref="G17:H21"/>
    <mergeCell ref="A19:C19"/>
    <mergeCell ref="A21:C21"/>
    <mergeCell ref="A22:C22"/>
    <mergeCell ref="A35:C35"/>
    <mergeCell ref="A20:C20"/>
    <mergeCell ref="D6:E6"/>
    <mergeCell ref="A6:C6"/>
    <mergeCell ref="A25:C25"/>
    <mergeCell ref="A27:C27"/>
    <mergeCell ref="A17:C17"/>
    <mergeCell ref="D12:E12"/>
    <mergeCell ref="D14:F14"/>
    <mergeCell ref="A8:K8"/>
    <mergeCell ref="F17:F19"/>
    <mergeCell ref="A18:C18"/>
    <mergeCell ref="G6:H6"/>
    <mergeCell ref="G31:H44"/>
    <mergeCell ref="F43:F44"/>
    <mergeCell ref="A39:C39"/>
    <mergeCell ref="D22:E22"/>
    <mergeCell ref="D21:F21"/>
    <mergeCell ref="D20:E20"/>
    <mergeCell ref="F37:F39"/>
    <mergeCell ref="A43:C43"/>
    <mergeCell ref="D37:E39"/>
    <mergeCell ref="A37:C37"/>
    <mergeCell ref="A47:C47"/>
    <mergeCell ref="A34:C34"/>
    <mergeCell ref="D45:E45"/>
    <mergeCell ref="A50:C50"/>
    <mergeCell ref="A51:C51"/>
    <mergeCell ref="F34:F36"/>
    <mergeCell ref="F49:F51"/>
    <mergeCell ref="D40:E42"/>
    <mergeCell ref="F40:F42"/>
    <mergeCell ref="D43:E43"/>
    <mergeCell ref="A36:C36"/>
    <mergeCell ref="D44:E44"/>
    <mergeCell ref="A46:C46"/>
    <mergeCell ref="D53:E53"/>
    <mergeCell ref="A45:C45"/>
    <mergeCell ref="A44:C44"/>
    <mergeCell ref="D49:E49"/>
    <mergeCell ref="A80:C80"/>
    <mergeCell ref="D79:E79"/>
    <mergeCell ref="A57:C57"/>
    <mergeCell ref="A59:C59"/>
    <mergeCell ref="D50:E50"/>
    <mergeCell ref="A73:K73"/>
    <mergeCell ref="G60:H62"/>
    <mergeCell ref="D63:E63"/>
    <mergeCell ref="A60:C60"/>
    <mergeCell ref="D60:E60"/>
    <mergeCell ref="D71:E71"/>
    <mergeCell ref="D78:E78"/>
    <mergeCell ref="G47:H48"/>
    <mergeCell ref="G71:H71"/>
    <mergeCell ref="F54:F55"/>
    <mergeCell ref="I66:K66"/>
    <mergeCell ref="G45:H46"/>
    <mergeCell ref="G49:H51"/>
    <mergeCell ref="I67:K67"/>
    <mergeCell ref="A63:C63"/>
    <mergeCell ref="A81:C81"/>
    <mergeCell ref="D61:E61"/>
    <mergeCell ref="A83:C83"/>
    <mergeCell ref="D94:F94"/>
    <mergeCell ref="D95:F95"/>
    <mergeCell ref="D48:E48"/>
    <mergeCell ref="D52:E52"/>
    <mergeCell ref="A61:C61"/>
    <mergeCell ref="A87:C87"/>
    <mergeCell ref="A88:C88"/>
    <mergeCell ref="D80:E80"/>
    <mergeCell ref="D81:E81"/>
    <mergeCell ref="A82:C82"/>
    <mergeCell ref="A64:C64"/>
    <mergeCell ref="A76:C76"/>
    <mergeCell ref="A54:C54"/>
    <mergeCell ref="A55:C55"/>
    <mergeCell ref="D55:E55"/>
    <mergeCell ref="D59:E59"/>
    <mergeCell ref="G54:H55"/>
    <mergeCell ref="G52:H53"/>
    <mergeCell ref="A56:C56"/>
    <mergeCell ref="G127:I127"/>
    <mergeCell ref="D75:E75"/>
    <mergeCell ref="A79:C79"/>
    <mergeCell ref="G101:H102"/>
    <mergeCell ref="A91:C91"/>
    <mergeCell ref="G94:H95"/>
    <mergeCell ref="A123:B123"/>
    <mergeCell ref="A99:C99"/>
    <mergeCell ref="A96:C96"/>
    <mergeCell ref="A97:C97"/>
    <mergeCell ref="A98:C98"/>
    <mergeCell ref="I91:I93"/>
    <mergeCell ref="G125:I125"/>
    <mergeCell ref="H122:H123"/>
    <mergeCell ref="I105:I106"/>
    <mergeCell ref="A119:B119"/>
    <mergeCell ref="A114:B114"/>
    <mergeCell ref="A117:B117"/>
    <mergeCell ref="A115:B115"/>
    <mergeCell ref="A113:B113"/>
    <mergeCell ref="A110:B110"/>
    <mergeCell ref="A116:B116"/>
    <mergeCell ref="A111:B111"/>
    <mergeCell ref="G132:I132"/>
    <mergeCell ref="G133:I133"/>
    <mergeCell ref="F52:F53"/>
    <mergeCell ref="F79:F83"/>
    <mergeCell ref="A104:K104"/>
    <mergeCell ref="A75:C75"/>
    <mergeCell ref="D62:E62"/>
    <mergeCell ref="D56:E56"/>
    <mergeCell ref="D57:E57"/>
    <mergeCell ref="D58:E58"/>
    <mergeCell ref="F56:F58"/>
    <mergeCell ref="G56:H59"/>
    <mergeCell ref="A58:C58"/>
    <mergeCell ref="G129:I129"/>
    <mergeCell ref="G130:I130"/>
    <mergeCell ref="G131:I131"/>
    <mergeCell ref="G126:I126"/>
    <mergeCell ref="G86:H90"/>
    <mergeCell ref="G65:H65"/>
    <mergeCell ref="G64:H64"/>
    <mergeCell ref="G128:I128"/>
    <mergeCell ref="A62:C62"/>
    <mergeCell ref="D65:E65"/>
    <mergeCell ref="D64:E64"/>
  </mergeCells>
  <phoneticPr fontId="1" type="noConversion"/>
  <hyperlinks>
    <hyperlink ref="I3" r:id="rId1" xr:uid="{DEA09D12-B8C8-4AE5-B3BB-EF44C4830E69}"/>
    <hyperlink ref="I4" r:id="rId2" xr:uid="{B0F8FD9C-C180-4DFA-A2B5-A37591AF8053}"/>
    <hyperlink ref="I68" r:id="rId3" xr:uid="{2517B6F2-C28F-4701-AF5D-5E8BDE68005B}"/>
    <hyperlink ref="I69" r:id="rId4" xr:uid="{BC6955AF-498E-48F0-A74A-C07AB91611D7}"/>
  </hyperlinks>
  <pageMargins left="0.19685039370078741" right="3.937007874015748E-2" top="0.19685039370078741" bottom="0.19685039370078741" header="0" footer="0"/>
  <pageSetup paperSize="9" fitToWidth="2" pageOrder="overThenDown" orientation="portrait" r:id="rId5"/>
  <headerFooter alignWithMargins="0"/>
  <rowBreaks count="1" manualBreakCount="1">
    <brk id="65" max="16383" man="1"/>
  </rowBreaks>
  <drawing r:id="rId6"/>
  <legacyDrawing r:id="rId7"/>
  <oleObjects>
    <mc:AlternateContent xmlns:mc="http://schemas.openxmlformats.org/markup-compatibility/2006">
      <mc:Choice Requires="x14">
        <oleObject progId="CorelDraw.Graphic.8" shapeId="75775" r:id="rId8">
          <objectPr defaultSize="0" autoPict="0" r:id="rId9">
            <anchor moveWithCells="1">
              <from>
                <xdr:col>6</xdr:col>
                <xdr:colOff>139959</xdr:colOff>
                <xdr:row>59</xdr:row>
                <xdr:rowOff>130629</xdr:rowOff>
              </from>
              <to>
                <xdr:col>7</xdr:col>
                <xdr:colOff>671804</xdr:colOff>
                <xdr:row>60</xdr:row>
                <xdr:rowOff>111967</xdr:rowOff>
              </to>
            </anchor>
          </objectPr>
        </oleObject>
      </mc:Choice>
      <mc:Fallback>
        <oleObject progId="CorelDraw.Graphic.8" shapeId="75775" r:id="rId8"/>
      </mc:Fallback>
    </mc:AlternateContent>
    <mc:AlternateContent xmlns:mc="http://schemas.openxmlformats.org/markup-compatibility/2006">
      <mc:Choice Requires="x14">
        <oleObject progId="CorelDraw.Graphic.8" shapeId="75778" r:id="rId10">
          <objectPr defaultSize="0" autoPict="0" r:id="rId11">
            <anchor moveWithCells="1">
              <from>
                <xdr:col>6</xdr:col>
                <xdr:colOff>578498</xdr:colOff>
                <xdr:row>64</xdr:row>
                <xdr:rowOff>18661</xdr:rowOff>
              </from>
              <to>
                <xdr:col>7</xdr:col>
                <xdr:colOff>139959</xdr:colOff>
                <xdr:row>64</xdr:row>
                <xdr:rowOff>139959</xdr:rowOff>
              </to>
            </anchor>
          </objectPr>
        </oleObject>
      </mc:Choice>
      <mc:Fallback>
        <oleObject progId="CorelDraw.Graphic.8" shapeId="75778" r:id="rId10"/>
      </mc:Fallback>
    </mc:AlternateContent>
    <mc:AlternateContent xmlns:mc="http://schemas.openxmlformats.org/markup-compatibility/2006">
      <mc:Choice Requires="x14">
        <oleObject progId="CorelDraw.Graphic.8" shapeId="100733" r:id="rId12">
          <objectPr defaultSize="0" autoPict="0" r:id="rId13">
            <anchor moveWithCells="1">
              <from>
                <xdr:col>6</xdr:col>
                <xdr:colOff>177282</xdr:colOff>
                <xdr:row>99</xdr:row>
                <xdr:rowOff>46653</xdr:rowOff>
              </from>
              <to>
                <xdr:col>7</xdr:col>
                <xdr:colOff>522514</xdr:colOff>
                <xdr:row>99</xdr:row>
                <xdr:rowOff>307910</xdr:rowOff>
              </to>
            </anchor>
          </objectPr>
        </oleObject>
      </mc:Choice>
      <mc:Fallback>
        <oleObject progId="CorelDraw.Graphic.8" shapeId="100733" r:id="rId12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cenník</vt:lpstr>
      <vt:lpstr>Hárok1</vt:lpstr>
      <vt:lpstr>cenník!Oblasť_tlače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Ivan Zigo</cp:lastModifiedBy>
  <cp:lastPrinted>2025-03-31T05:23:39Z</cp:lastPrinted>
  <dcterms:created xsi:type="dcterms:W3CDTF">2016-10-04T07:47:46Z</dcterms:created>
  <dcterms:modified xsi:type="dcterms:W3CDTF">2026-02-05T09:10:34Z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01734361CD07C3C85B968AA4B2781C480C131A4BF1DCCE0484255B1E26629C81B55DB58F1D5AAB50E42C71DCAD4E3A3EBF083C694DB3BE83186A141F4B757C83D7245CB15CA3BA4BF977691E765C223B4B1500DB4EA2E3DBB65A5109D6F7469B7C696BB404B2AFE1CB2985382C893BF0FCCED8CFB79770CC238467A5D9CB85F</vt:lpwstr>
  </property>
  <property fmtid="{D5CDD505-2E9C-101B-9397-08002B2CF9AE}" pid="3" name="Business Objects Context Information1">
    <vt:lpwstr>1D04C8D6D7B629AF93CC0995A646F808A0B3841941A6B75384BFA58E5E4CCBE92D55D1136D7FC3CE78E9BDD79C3AA494A821B373E2683F038FA0A3334A4D89E287A75D9F71EE037AB084C5A29CC6A21748B3C4A6DD1B94649DD6758D3D4D84A2FE70A01DA9358317E32A06AF0B7559AADF357B1AD979038BC3957B417929E6D</vt:lpwstr>
  </property>
  <property fmtid="{D5CDD505-2E9C-101B-9397-08002B2CF9AE}" pid="4" name="Business Objects Context Information2">
    <vt:lpwstr>363CBA8F8A5B0869883AEABFC61BC8A3ED66031237C51A950D8E607DE4813AEECF5E58DBEA210D68C3500F8A13552D9DFAFCE9AA15AB5A9A3B2836C4008367DE6B3C8FDFB6BFFAC3A1CDF823CE75B5AC73192130E4D7810B7FBB80BA30BBFDE53A96F69CD28616D5084CA303C228A6EBB1EFEF62BB53C149528D0F07D2A976D</vt:lpwstr>
  </property>
  <property fmtid="{D5CDD505-2E9C-101B-9397-08002B2CF9AE}" pid="5" name="Business Objects Context Information3">
    <vt:lpwstr>82A83C9F3D375E711120F05DD1CB0AD290176DA256D33147C455021EB80221E6AD1D3721BD0AD8621A4DF9BC9C526B550F077E13C6708CC5E1C552273D65A212DFDB11E9EA7ECC6513A40D77F44A019AD75043CF1E2894DBD5D3834916660AC1E15E44AA49684DC8A16F36657CB1B4CF7D1359E9B37E50F303EAD2124FAA6C4</vt:lpwstr>
  </property>
  <property fmtid="{D5CDD505-2E9C-101B-9397-08002B2CF9AE}" pid="6" name="Business Objects Context Information4">
    <vt:lpwstr>F96AED9907D8347E436EE9EB66180BFB6CFF1D34C881486957564F06B48855F4CC4C7372819679361350F92D11984813C15A2E926EA242F75061BB7BA3A6E48A18DBEBBAC5FAE591AAE08FF2AB6930F5A1008DA60FAF01BAD4B831A38D919FE56A321B95AAC15054FE871F9FD3A8184BAE400A0B598EE7ED254FA011E8857DD</vt:lpwstr>
  </property>
  <property fmtid="{D5CDD505-2E9C-101B-9397-08002B2CF9AE}" pid="7" name="Business Objects Context Information5">
    <vt:lpwstr>89A54721AB54341C14622BD6401C721D7236F7A261054AE87A9DC7A29015798C7B88A75C7D9889AF00FC04F2DC71F69D8EB61EB2C394F73E182EEE23CC4A1E106DF5B7BF5081B2AD0A4792B5AC8D8D6900CB60B30AD976D01C0FF54776BC4A623E0772233C7D0C43EE81381087D26C006F14899C0306A43D2E6933BACAF44E2</vt:lpwstr>
  </property>
  <property fmtid="{D5CDD505-2E9C-101B-9397-08002B2CF9AE}" pid="8" name="Business Objects Context Information6">
    <vt:lpwstr>0E5A00AB3F9132F76426D04FDD7D420C583C2ACB</vt:lpwstr>
  </property>
</Properties>
</file>